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Website downloads\SHLAA\"/>
    </mc:Choice>
  </mc:AlternateContent>
  <xr:revisionPtr revIDLastSave="0" documentId="8_{9DC119DD-AAF1-49E8-AF8C-4B8B7E393D58}" xr6:coauthVersionLast="47" xr6:coauthVersionMax="47" xr10:uidLastSave="{00000000-0000-0000-0000-000000000000}"/>
  <workbookProtection workbookAlgorithmName="SHA-512" workbookHashValue="KLtAjSuoAZ/IOmaBazw/DiT1UAeknFowJinphaWhjCWKK6W5xlcTMzHNDt6vjWAGLw2L4+To+dV8SU1rkBWb0g==" workbookSaltValue="DWj7jnTn8dHO8rt9fN0eAw==" workbookSpinCount="100000" lockStructure="1"/>
  <bookViews>
    <workbookView xWindow="15" yWindow="-16320" windowWidth="29040" windowHeight="15840" tabRatio="891" activeTab="15" xr2:uid="{0B33AD3B-D06C-4B8D-9436-F3A697C716E0}"/>
  </bookViews>
  <sheets>
    <sheet name="Ward Supply Summary" sheetId="1" r:id="rId1"/>
    <sheet name="AL" sheetId="2" r:id="rId2"/>
    <sheet name="CC" sheetId="3" r:id="rId3"/>
    <sheet name="CN" sheetId="4" r:id="rId4"/>
    <sheet name="CO" sheetId="5" r:id="rId5"/>
    <sheet name="CR" sheetId="6" r:id="rId6"/>
    <sheet name="CS" sheetId="7" r:id="rId7"/>
    <sheet name="FE" sheetId="8" r:id="rId8"/>
    <sheet name="FW" sheetId="9" r:id="rId9"/>
    <sheet name="HO" sheetId="10" r:id="rId10"/>
    <sheet name="MV" sheetId="11" r:id="rId11"/>
    <sheet name="RN" sheetId="12" r:id="rId12"/>
    <sheet name="RS" sheetId="13" r:id="rId13"/>
    <sheet name="SH" sheetId="14" r:id="rId14"/>
    <sheet name="SJ" sheetId="15" r:id="rId15"/>
    <sheet name="SM" sheetId="16" r:id="rId16"/>
    <sheet name="SN" sheetId="17" r:id="rId17"/>
    <sheet name="SS" sheetId="18" r:id="rId18"/>
    <sheet name="SWL" sheetId="19" r:id="rId19"/>
    <sheet name="WA" sheetId="20" r:id="rId20"/>
    <sheet name="WE" sheetId="21" r:id="rId21"/>
  </sheets>
  <definedNames>
    <definedName name="_xlnm._FilterDatabase" localSheetId="1" hidden="1">AL!$B$1:$B$9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5" i="1"/>
  <c r="F4" i="1"/>
  <c r="F3" i="1"/>
  <c r="F2" i="1"/>
  <c r="E7" i="1"/>
  <c r="E6" i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E5" i="1"/>
  <c r="E4" i="1"/>
  <c r="E3" i="1"/>
  <c r="E2" i="1"/>
  <c r="D5" i="1"/>
  <c r="C5" i="1"/>
  <c r="B5" i="1"/>
  <c r="D21" i="1"/>
  <c r="D20" i="1"/>
  <c r="D19" i="1"/>
  <c r="D18" i="1"/>
  <c r="D17" i="1"/>
  <c r="D16" i="1"/>
  <c r="D15" i="1"/>
  <c r="D14" i="1"/>
  <c r="D13" i="1"/>
  <c r="D12" i="1"/>
  <c r="D11" i="1"/>
  <c r="D9" i="1"/>
  <c r="D8" i="1"/>
  <c r="D7" i="1"/>
  <c r="D6" i="1"/>
  <c r="D4" i="1"/>
  <c r="D3" i="1"/>
  <c r="D2" i="1"/>
  <c r="C21" i="1"/>
  <c r="C20" i="1"/>
  <c r="C19" i="1"/>
  <c r="C18" i="1"/>
  <c r="C17" i="1"/>
  <c r="C16" i="1"/>
  <c r="C15" i="1"/>
  <c r="C14" i="1"/>
  <c r="C13" i="1"/>
  <c r="C12" i="1"/>
  <c r="C11" i="1"/>
  <c r="C9" i="1"/>
  <c r="C8" i="1"/>
  <c r="C7" i="1"/>
  <c r="C6" i="1"/>
  <c r="C4" i="1"/>
  <c r="C3" i="1"/>
  <c r="C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4" i="1"/>
  <c r="B3" i="1"/>
  <c r="B2" i="1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1" i="10"/>
  <c r="O21" i="10"/>
  <c r="N21" i="10"/>
  <c r="M21" i="10"/>
  <c r="H21" i="10"/>
  <c r="P20" i="10"/>
  <c r="O20" i="10"/>
  <c r="N20" i="10"/>
  <c r="M20" i="10"/>
  <c r="H20" i="10"/>
  <c r="P19" i="10"/>
  <c r="O19" i="10"/>
  <c r="N19" i="10"/>
  <c r="M19" i="10"/>
  <c r="H19" i="10"/>
  <c r="P18" i="10"/>
  <c r="O18" i="10"/>
  <c r="N18" i="10"/>
  <c r="M18" i="10"/>
  <c r="H18" i="10"/>
  <c r="P17" i="10"/>
  <c r="O17" i="10"/>
  <c r="N17" i="10"/>
  <c r="M17" i="10"/>
  <c r="H17" i="10"/>
  <c r="P16" i="10"/>
  <c r="O16" i="10"/>
  <c r="N16" i="10"/>
  <c r="M16" i="10"/>
  <c r="H16" i="10"/>
  <c r="P15" i="10"/>
  <c r="O15" i="10"/>
  <c r="N15" i="10"/>
  <c r="M15" i="10"/>
  <c r="H15" i="10"/>
  <c r="P14" i="10"/>
  <c r="O14" i="10"/>
  <c r="N14" i="10"/>
  <c r="M14" i="10"/>
  <c r="H14" i="10"/>
  <c r="P13" i="10"/>
  <c r="O13" i="10"/>
  <c r="N13" i="10"/>
  <c r="M13" i="10"/>
  <c r="H13" i="10"/>
  <c r="P12" i="10"/>
  <c r="O12" i="10"/>
  <c r="N12" i="10"/>
  <c r="M12" i="10"/>
  <c r="H12" i="10"/>
  <c r="P11" i="10"/>
  <c r="O11" i="10"/>
  <c r="N11" i="10"/>
  <c r="M11" i="10"/>
  <c r="H11" i="10"/>
  <c r="P10" i="10"/>
  <c r="O10" i="10"/>
  <c r="N10" i="10"/>
  <c r="M10" i="10"/>
  <c r="H10" i="10"/>
  <c r="P9" i="10"/>
  <c r="O9" i="10"/>
  <c r="N9" i="10"/>
  <c r="M9" i="10"/>
  <c r="H9" i="10"/>
  <c r="P8" i="10"/>
  <c r="O8" i="10"/>
  <c r="N8" i="10"/>
  <c r="M8" i="10"/>
  <c r="H8" i="10"/>
  <c r="P7" i="10"/>
  <c r="O7" i="10"/>
  <c r="N7" i="10"/>
  <c r="M7" i="10"/>
  <c r="H7" i="10"/>
  <c r="P6" i="10"/>
  <c r="O6" i="10"/>
  <c r="N6" i="10"/>
  <c r="M6" i="10"/>
  <c r="H6" i="10"/>
  <c r="P5" i="10"/>
  <c r="O5" i="10"/>
  <c r="N5" i="10"/>
  <c r="M5" i="10"/>
  <c r="H5" i="10"/>
  <c r="P4" i="10"/>
  <c r="O4" i="10"/>
  <c r="N4" i="10"/>
  <c r="M4" i="10"/>
  <c r="H4" i="10"/>
  <c r="P3" i="10"/>
  <c r="O3" i="10"/>
  <c r="N3" i="10"/>
  <c r="D10" i="1" s="1"/>
  <c r="M3" i="10"/>
  <c r="H3" i="10"/>
  <c r="P2" i="10"/>
  <c r="F10" i="1" s="1"/>
  <c r="O2" i="10"/>
  <c r="E10" i="1" s="1"/>
  <c r="N2" i="10"/>
  <c r="M2" i="10"/>
  <c r="C10" i="1" s="1"/>
  <c r="H2" i="10"/>
  <c r="D22" i="1" l="1"/>
  <c r="B22" i="1"/>
  <c r="C22" i="1"/>
  <c r="F22" i="1"/>
  <c r="E22" i="1"/>
</calcChain>
</file>

<file path=xl/sharedStrings.xml><?xml version="1.0" encoding="utf-8"?>
<sst xmlns="http://schemas.openxmlformats.org/spreadsheetml/2006/main" count="4931" uniqueCount="1115">
  <si>
    <t>Ward</t>
  </si>
  <si>
    <t>Sum of Future Supply (dwellings)</t>
  </si>
  <si>
    <t>Sum of 2024-2029 (dwellings)</t>
  </si>
  <si>
    <t>Sum of 2029-2034 (dwellings)</t>
  </si>
  <si>
    <t>Sum of 2034-2039 (dwellings)</t>
  </si>
  <si>
    <t>Sum of 2039+ (dwellings)</t>
  </si>
  <si>
    <t>Alexandra</t>
  </si>
  <si>
    <t>Chadderton Central</t>
  </si>
  <si>
    <t>Chadderton North</t>
  </si>
  <si>
    <t>Coldhurst</t>
  </si>
  <si>
    <t>Crompton</t>
  </si>
  <si>
    <t>Chadderton South</t>
  </si>
  <si>
    <t>Failsworth East</t>
  </si>
  <si>
    <t>Failsworth West</t>
  </si>
  <si>
    <t>Hollinwood</t>
  </si>
  <si>
    <t>Medlock Vale</t>
  </si>
  <si>
    <t>Royton North</t>
  </si>
  <si>
    <t>Royton South</t>
  </si>
  <si>
    <t>Shaw</t>
  </si>
  <si>
    <t>St James'</t>
  </si>
  <si>
    <t>St Mary's</t>
  </si>
  <si>
    <t>Saddleworth North</t>
  </si>
  <si>
    <t>Saddleworth South</t>
  </si>
  <si>
    <t>Saddleworth West &amp; Lees</t>
  </si>
  <si>
    <t>Waterhead</t>
  </si>
  <si>
    <t>Werneth</t>
  </si>
  <si>
    <t>Grand Total</t>
  </si>
  <si>
    <t>Status</t>
  </si>
  <si>
    <t>Site Ref.</t>
  </si>
  <si>
    <t>Site Name</t>
  </si>
  <si>
    <t>Land Type</t>
  </si>
  <si>
    <t>Area (ha)</t>
  </si>
  <si>
    <t>Capacity</t>
  </si>
  <si>
    <t>Density</t>
  </si>
  <si>
    <t>Suitable</t>
  </si>
  <si>
    <t>Available</t>
  </si>
  <si>
    <t>Achievable</t>
  </si>
  <si>
    <t>Future Supply</t>
  </si>
  <si>
    <t>2024-2029</t>
  </si>
  <si>
    <t>2029-2034</t>
  </si>
  <si>
    <t>2034-2039</t>
  </si>
  <si>
    <t>2039+</t>
  </si>
  <si>
    <t>No. of houses</t>
  </si>
  <si>
    <t>No. of apartments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</si>
  <si>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</si>
  <si>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</si>
  <si>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</si>
  <si>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</si>
  <si>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</si>
  <si>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</si>
  <si>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</si>
  <si>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</si>
  <si>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</si>
  <si>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</si>
  <si>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</si>
  <si>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</si>
  <si>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</si>
  <si>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</si>
  <si>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</si>
  <si>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</si>
  <si>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</si>
  <si>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</si>
  <si>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</si>
  <si>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</si>
  <si>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</si>
  <si>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</si>
  <si>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 xml:space="preserve">Comments </t>
  </si>
  <si>
    <t>Lapsed and stalled &gt;5</t>
  </si>
  <si>
    <t>AL</t>
  </si>
  <si>
    <t>HLA2118</t>
  </si>
  <si>
    <t>Estate St/Panmure St</t>
  </si>
  <si>
    <t>Brownfield</t>
  </si>
  <si>
    <t>Yes</t>
  </si>
  <si>
    <t>Formerly had planning permission for residential but this has lapsed; considered developable in the medium term.</t>
  </si>
  <si>
    <t>HLA2227</t>
  </si>
  <si>
    <t>Land at Birches, near Birches Parade, Holts OL4 5PZ</t>
  </si>
  <si>
    <t>Mix</t>
  </si>
  <si>
    <t>Construction commenced but has been stalled for some time; remaining dwellings considered developable in the long term.</t>
  </si>
  <si>
    <t>HLA2902</t>
  </si>
  <si>
    <t>Land adj., 63 Meldrum Street, Oldham OL8 1NU</t>
  </si>
  <si>
    <t>Planning Permission</t>
  </si>
  <si>
    <t>HLA3293</t>
  </si>
  <si>
    <t>430 Park Road, Oldham, OL8 2AZ</t>
  </si>
  <si>
    <t>Site has full planning permission for minor residential development; considered deliverable in the short term.</t>
  </si>
  <si>
    <t>Under Construction</t>
  </si>
  <si>
    <t>HLA3295</t>
  </si>
  <si>
    <t>25-27 Ashton Road, Oldham, OL8 1JX</t>
  </si>
  <si>
    <t>Site under construction for residential development; all remaining dwellings will be delivered within the short term.</t>
  </si>
  <si>
    <t>HLA3406</t>
  </si>
  <si>
    <t>15 Warren Lane, Oldham, OL8 2JE</t>
  </si>
  <si>
    <t>Greenfield</t>
  </si>
  <si>
    <t>HLA3549</t>
  </si>
  <si>
    <t>Coal Yard, Abbey Hills Road, Oldham</t>
  </si>
  <si>
    <t>HLA3750</t>
  </si>
  <si>
    <t>Land at former managed allotment, Warren Lane, Oldham, OL8 2JE</t>
  </si>
  <si>
    <t>HLA3861</t>
  </si>
  <si>
    <t>Land at Cardwell Street, Dowry Street and Groby Street</t>
  </si>
  <si>
    <t>HLA4028</t>
  </si>
  <si>
    <t>22 - 26 Abbey Hills Road Oldham Oldham OL8 2BS</t>
  </si>
  <si>
    <t>HLA4118</t>
  </si>
  <si>
    <t>Land At Nether Hey Street Oldham OL8 2JD</t>
  </si>
  <si>
    <t>HLA4119</t>
  </si>
  <si>
    <t>Land South-west Of Furness Avenue, Titchfield Road, And Moorwood Drive, Oldham</t>
  </si>
  <si>
    <t>Site has outline planning permission for major residential development; considered deliverable in the medium term.</t>
  </si>
  <si>
    <t>HLA4160</t>
  </si>
  <si>
    <t>Thatcher and Belgrave Street</t>
  </si>
  <si>
    <t>Site has full planning permission for residential development; considered deliverable in the short term.</t>
  </si>
  <si>
    <t>HLA4167</t>
  </si>
  <si>
    <t>21 Queens Road, Oldham, OL8 2AX</t>
  </si>
  <si>
    <t>Potential Site</t>
  </si>
  <si>
    <t>SHA0098</t>
  </si>
  <si>
    <t>Land off Skipton St, Oldham</t>
  </si>
  <si>
    <t>Potential site; considered developable in the medium term.</t>
  </si>
  <si>
    <t>SHA0893</t>
  </si>
  <si>
    <t>Warren Lane, Oldham</t>
  </si>
  <si>
    <t>SHA2156</t>
  </si>
  <si>
    <t>Land at Brown Edge Road</t>
  </si>
  <si>
    <t>Potential site; considered developable in the short to medium term.</t>
  </si>
  <si>
    <t>SHA2157</t>
  </si>
  <si>
    <t>Eldon Street Garages</t>
  </si>
  <si>
    <t>CC</t>
  </si>
  <si>
    <t>HLA3263.1</t>
  </si>
  <si>
    <t>Foxdenton Strategic Site, Broadway / Foxdenton Lane, Chadderton, Oldham OL9 9QR</t>
  </si>
  <si>
    <t>HLA3263.3</t>
  </si>
  <si>
    <t>Foxdenton Strategic Site, Broadway / Foxdenton Lane, Chadderton, Oldham OL9 9QR - R3,R4</t>
  </si>
  <si>
    <t>HLA3535</t>
  </si>
  <si>
    <t>Land to rear of 163 Hunt Lane, Chadderton, OL9 9JJ</t>
  </si>
  <si>
    <t>HLA4007</t>
  </si>
  <si>
    <t>250 Fields New Road Chadderton Oldham OL9 8NZ</t>
  </si>
  <si>
    <t>HLA4110</t>
  </si>
  <si>
    <t>24 - 26 Brook Street, Chadderton, Oldham</t>
  </si>
  <si>
    <t>SHA0060</t>
  </si>
  <si>
    <t>Chadderton Mill, off Fields New Rd, Chadderton</t>
  </si>
  <si>
    <t>Potential site; considered developable in the long term. Assumed for conversion as per listed status.</t>
  </si>
  <si>
    <t>SHA0820</t>
  </si>
  <si>
    <t>Nile Mill, Fields New Rd, Chadderton</t>
  </si>
  <si>
    <t>SHA1138</t>
  </si>
  <si>
    <t>Raven Mill, Raven Avenue, Chadderton</t>
  </si>
  <si>
    <t>Potential site; considered developable in the long term.</t>
  </si>
  <si>
    <t>CN</t>
  </si>
  <si>
    <t>HLA2222</t>
  </si>
  <si>
    <t>Nodgate Farm, Cragg Road</t>
  </si>
  <si>
    <t>HLA2840</t>
  </si>
  <si>
    <t>Corporation Depot, Andrew Street, Chadderton, OL9 0JN</t>
  </si>
  <si>
    <t>Formerly had outline permission for residential but this has lapsed; considered developable in the longer term.</t>
  </si>
  <si>
    <t>HLA3345</t>
  </si>
  <si>
    <t>2 Springwood Avenue, Chadderton, OL9 9RR</t>
  </si>
  <si>
    <t>HLA3813</t>
  </si>
  <si>
    <t>115 Bamford Street, Chadderton, OL9 6RJ</t>
  </si>
  <si>
    <t>0.02</t>
  </si>
  <si>
    <t>HLA3955</t>
  </si>
  <si>
    <t>The Victoria Brook Childcare Centre Brook Street Chadderton Oldham OL9 0HW</t>
  </si>
  <si>
    <t>Site has reserved matters approval for non-major residential development; considered deliverable in the short term.</t>
  </si>
  <si>
    <t>HLA4088</t>
  </si>
  <si>
    <t>Nod Farm Stables , 23 Cragg Road, Chadderton, Oldham, OL1 2RY</t>
  </si>
  <si>
    <t>Site has prior approval for minor residential development; considered deliverable in the short term.</t>
  </si>
  <si>
    <t>HLA4091</t>
  </si>
  <si>
    <t>Land Adjacent To 74 Burnley Lane, Chadderton, Oldham, OL1 2PW</t>
  </si>
  <si>
    <t>HLA4109</t>
  </si>
  <si>
    <t>Land To The Rear Of 5 Kiln Hill Close, Chadderton, Oldham, OL1 2RF</t>
  </si>
  <si>
    <t>HLA4188</t>
  </si>
  <si>
    <t>Chadderton Hall Farm, Chadderton Hall Road, Chadderton, Oldham, OL1 2RJ</t>
  </si>
  <si>
    <t>0.18</t>
  </si>
  <si>
    <t>SHA1803</t>
  </si>
  <si>
    <t>Nimble Nook, off Broadway</t>
  </si>
  <si>
    <t>Potential site; considered developable in the medium term. Site constraints - open space (would require compliance with Policy 23).</t>
  </si>
  <si>
    <t>SHA2127</t>
  </si>
  <si>
    <t>Former Green Booth Depot, Hunt Lane</t>
  </si>
  <si>
    <t>SHA2154</t>
  </si>
  <si>
    <t>Land between Rochdale Canal, Middleton Road and Mills Hill Road</t>
  </si>
  <si>
    <t>2033-2034</t>
  </si>
  <si>
    <t>CO</t>
  </si>
  <si>
    <t>HLA2012(1)</t>
  </si>
  <si>
    <t>Land at Ruskin Street/Norman Street, Oldham, OL1 2EN</t>
  </si>
  <si>
    <t>HLA2409</t>
  </si>
  <si>
    <t>Land off Booth Hill Lane</t>
  </si>
  <si>
    <t>Formerly had planning permission for residential but this has lapsed; considered developable in the long term.</t>
  </si>
  <si>
    <t>HLA2831</t>
  </si>
  <si>
    <t>53 - 55 King Street (formerly Riley Snooker Club and Megson and Ponsonby Solicitors), Oldham, OL8 1EU</t>
  </si>
  <si>
    <t>Formerly had planning permission for a larger residential scheme but this has lapsed; considered developable in the long term.</t>
  </si>
  <si>
    <t>HLA2835</t>
  </si>
  <si>
    <t>Land at Dunbar Street, Oldham</t>
  </si>
  <si>
    <t>Formerly had planning permission for residential but this has lapsed; non-major development considered developable in the medium term.</t>
  </si>
  <si>
    <t>HLA3031</t>
  </si>
  <si>
    <t>Land at Haworth Street, Oldham</t>
  </si>
  <si>
    <t>HLA3155</t>
  </si>
  <si>
    <t>Land adj., 14 Sheepfoot Lane, Oldham, OL1 2PD</t>
  </si>
  <si>
    <t>HLA3335</t>
  </si>
  <si>
    <t>212 Middleton Road, Oldham, OL9 6BH</t>
  </si>
  <si>
    <t>HLA3384</t>
  </si>
  <si>
    <t>Westwood Medical Centre, Winterbottom Street, Oldham, OL9 6TS</t>
  </si>
  <si>
    <t>HLA3508</t>
  </si>
  <si>
    <t>4-10 Union Street, Oldham, OL1 1BD</t>
  </si>
  <si>
    <t>HLA3528</t>
  </si>
  <si>
    <t>Robin Hill Bangladeshi Youth Club, Trafalgar Street, Oldham, OL1 2HY</t>
  </si>
  <si>
    <t>HLA3588</t>
  </si>
  <si>
    <t>Brunswick House, 86 Union Street, Oldham, OL1 1DE</t>
  </si>
  <si>
    <t>HLA3588.1</t>
  </si>
  <si>
    <t>Brunswick House, Union Street, Oldham, OL1 1DR</t>
  </si>
  <si>
    <t>HLA3676</t>
  </si>
  <si>
    <t>23-25 King Street, Oldham, OL8 1DP</t>
  </si>
  <si>
    <t>HLA3704</t>
  </si>
  <si>
    <t>100 Featherstall Road North, Oldham, OL9 6BX</t>
  </si>
  <si>
    <t>Site has full planning permission for minor resisdential development; considered deliverable in the short term.</t>
  </si>
  <si>
    <t>HLA3709</t>
  </si>
  <si>
    <t>2 Back King Street, Oldham, OL1 1LE</t>
  </si>
  <si>
    <t>HLA3745</t>
  </si>
  <si>
    <t>16 Waterloo Street, Oldham, OL1 1SQ</t>
  </si>
  <si>
    <t>HLA3860</t>
  </si>
  <si>
    <t>Land at Vale Drive/ former Crossbank House</t>
  </si>
  <si>
    <t>HLA3896</t>
  </si>
  <si>
    <t>29 Featherstall Road North, Oldham, OL9 6QA</t>
  </si>
  <si>
    <t>HLA3919</t>
  </si>
  <si>
    <t>Land Adjacent To 84 Belmont Street Oldham Oldham OL1 2AW</t>
  </si>
  <si>
    <t>HLA3932</t>
  </si>
  <si>
    <t>Brittania Inn 21 Ringwood Way Chadderton Oldham OL9 6SN</t>
  </si>
  <si>
    <t>HLA3934</t>
  </si>
  <si>
    <t>34 Union Street Oldham OL1 1BG</t>
  </si>
  <si>
    <t>HLA4003</t>
  </si>
  <si>
    <t>16 Yorkshire Street Oldham OL1 1QS</t>
  </si>
  <si>
    <t>Site under construction for residential development; all remaining dwellings will be delivered within the short to medium term.</t>
  </si>
  <si>
    <t>HLA4060</t>
  </si>
  <si>
    <t>14 Waterloo Street, Oldham, OL1 1SQ</t>
  </si>
  <si>
    <t>HLA4081</t>
  </si>
  <si>
    <t>29 - 33 Market Place Oldham Oldham OL1 3AB</t>
  </si>
  <si>
    <t>HLA4093</t>
  </si>
  <si>
    <t>19 Featherstall Road North, Oldham, OL9 6QA</t>
  </si>
  <si>
    <t>HLA4105</t>
  </si>
  <si>
    <t>First Floor 85 West Street Oldham OL9 6EJ</t>
  </si>
  <si>
    <t>HLA4107</t>
  </si>
  <si>
    <t>Land At The Junction Of  Ellen Street And Busk Road Chadderton Oldham</t>
  </si>
  <si>
    <t>HLA4123</t>
  </si>
  <si>
    <t>2 Barker Street, Oldham, OL1 2AD</t>
  </si>
  <si>
    <t>HLA4125</t>
  </si>
  <si>
    <t>6 Hunters Lane Oldham OL1 1QU</t>
  </si>
  <si>
    <t>HLA4131</t>
  </si>
  <si>
    <t>122 Manchester Street Oldham OL9 6EG</t>
  </si>
  <si>
    <t>HLA4168</t>
  </si>
  <si>
    <t>69 - 71 Featherstall Road North Oldham OL9 6QB</t>
  </si>
  <si>
    <t>HLA4189</t>
  </si>
  <si>
    <t>78 Chadderton Way, Oldham, OL1 2EF</t>
  </si>
  <si>
    <t>HLA4211</t>
  </si>
  <si>
    <t>269 - 271 Featherstall Road North, Oldham, OL1 2NJ</t>
  </si>
  <si>
    <t>0.01</t>
  </si>
  <si>
    <t>SHA0203</t>
  </si>
  <si>
    <t>Land between Godson St and Rochdale Rd, Oldham</t>
  </si>
  <si>
    <t>SHA1002</t>
  </si>
  <si>
    <t>Land at jct Belmont and Franklin Sts, Oldham</t>
  </si>
  <si>
    <t>SHA1314</t>
  </si>
  <si>
    <t>Mecca Bingo Block, Cnr Union St, King St, Oldham</t>
  </si>
  <si>
    <t>SHA1858</t>
  </si>
  <si>
    <t>Land off Mark St., West End St, Oldham</t>
  </si>
  <si>
    <t>Potential site, council owned; considered developable in the medium term.</t>
  </si>
  <si>
    <t>SHA1862</t>
  </si>
  <si>
    <t>Anchor Mill, Daisy St, Coldhurst</t>
  </si>
  <si>
    <t>0.88</t>
  </si>
  <si>
    <t>Potential site; considered developable in the medium term. Assumed for conversion as per listed status.</t>
  </si>
  <si>
    <t>SHA2000</t>
  </si>
  <si>
    <t>Civic Centre, West Street</t>
  </si>
  <si>
    <t>Potential site; council owned, progressing with future development proposals; considered developable in the medium to long term.</t>
  </si>
  <si>
    <t>SHA2001</t>
  </si>
  <si>
    <t>Former Magistrates Court &amp; Manchester Chambers, Barn Street</t>
  </si>
  <si>
    <t>Potential site; council owned, progressing with development proposals; considered developable in the medium term.</t>
  </si>
  <si>
    <t>SHA2132</t>
  </si>
  <si>
    <t>Pennine House, 77 Union Street, Oldham</t>
  </si>
  <si>
    <t>0.12</t>
  </si>
  <si>
    <t>SHA2155</t>
  </si>
  <si>
    <t>Henshaw House, Cheapside</t>
  </si>
  <si>
    <t>Potential site. Council owned; considered developable in the long term.</t>
  </si>
  <si>
    <t>SHA2162</t>
  </si>
  <si>
    <t>Land at Hilda Street</t>
  </si>
  <si>
    <t>SHA2163</t>
  </si>
  <si>
    <t>Land at Foundry Street, Oldham</t>
  </si>
  <si>
    <t>Potential site but has received planning permission for residential development of 15 apartments (FUL/352158/23) after the monitoring period (June 2024); considered deliverable in the short term.</t>
  </si>
  <si>
    <t>CR</t>
  </si>
  <si>
    <t>HLA3355</t>
  </si>
  <si>
    <t>231 Rochdale Road, Shaw, OL2 7JD</t>
  </si>
  <si>
    <t>HLA4066</t>
  </si>
  <si>
    <t>Ambulance Station Former  Moor Street, Shaw Oldham OL2 7BE</t>
  </si>
  <si>
    <t>SHA2043</t>
  </si>
  <si>
    <t>Car Park, Rear 394-410 Rochdale Rd (Waggon and Horses), Shaw</t>
  </si>
  <si>
    <t>CS</t>
  </si>
  <si>
    <t>HLA3219</t>
  </si>
  <si>
    <t>Land adj 264 Long Lane, Chadderton, OL9 8AY</t>
  </si>
  <si>
    <t>HLA3743</t>
  </si>
  <si>
    <t>12-14 Thompson Lane, Chadderton, OL9 8LT</t>
  </si>
  <si>
    <t>HLA3749</t>
  </si>
  <si>
    <t>Land to rear of 155-159 Old Lane, Chadderton, Oldham, OL9 7JQ</t>
  </si>
  <si>
    <t>HLA3938</t>
  </si>
  <si>
    <t>163 Old Lane Chadderton Oldham OL9 7JQ</t>
  </si>
  <si>
    <t>HLA4039</t>
  </si>
  <si>
    <t>127 Long Lane Chadderton Oldham OL9 8AY</t>
  </si>
  <si>
    <t>Site has full planning permision for minor residential development; considered deliverable in the short term.</t>
  </si>
  <si>
    <t>HLA4096</t>
  </si>
  <si>
    <t>2 Hardman Street, Chadderton, Oldham, OL9 7PD</t>
  </si>
  <si>
    <t>HLA4129</t>
  </si>
  <si>
    <t>117 Long Lane, Chadderton, Oldham, OL9 8AY</t>
  </si>
  <si>
    <t>HLA4187</t>
  </si>
  <si>
    <t>282 Manchester Road, Oldham, OL9 7EL</t>
  </si>
  <si>
    <t>SHA0040</t>
  </si>
  <si>
    <t>Land at former Broadway House/Library, Broadway</t>
  </si>
  <si>
    <t>Potential site; council owned, identified within residential delivery strategy; considered developable in short term.</t>
  </si>
  <si>
    <t>SHA0976</t>
  </si>
  <si>
    <t>South Chadderton Sch, Butterworth Lane, Chadderton</t>
  </si>
  <si>
    <t>Potential site; council owned, identified within residential delivery strategy; considered developable in the short term.</t>
  </si>
  <si>
    <t>SHA2032</t>
  </si>
  <si>
    <t>Sellers Business Park</t>
  </si>
  <si>
    <t>SHA2135</t>
  </si>
  <si>
    <t>Chadderton Medical Centre, Fields New Road</t>
  </si>
  <si>
    <t>SHA2145</t>
  </si>
  <si>
    <t>Turf Lane Lifelong Learning Centre</t>
  </si>
  <si>
    <t>UDP Housing Allocation Phase 2/ Under Construction/ Pending</t>
  </si>
  <si>
    <t>FE</t>
  </si>
  <si>
    <t>HLA0029</t>
  </si>
  <si>
    <t>Ashton Rd, Woodhouses</t>
  </si>
  <si>
    <t>1.71</t>
  </si>
  <si>
    <t>Saved UDP Phase 2 Housing allocation. Application for 3 dwellings on part of the site granted April 2019 - under construction and considered deliverable in the short term; application pending decision for remainder of site for 41 dwellings (FUL/352724/24); considered deliverable in the medium term.</t>
  </si>
  <si>
    <t>HLA3006</t>
  </si>
  <si>
    <t>Land on Cheetham Street, Failsworth</t>
  </si>
  <si>
    <t>HLA3120</t>
  </si>
  <si>
    <t>Phoenix Mill, Cheetham Street, Failsworth, Manchester, M35 9DS</t>
  </si>
  <si>
    <t>HLA3225</t>
  </si>
  <si>
    <t>Meadowcroft Farm, 232 Medlock Road, Failsworth, M35 9NG</t>
  </si>
  <si>
    <t>HLA3459</t>
  </si>
  <si>
    <t>The Stables, Oak Hill Stannybrook Road, Daisy Nook, Failsworth, Manchester, M35 9WJ</t>
  </si>
  <si>
    <t>HLA3943</t>
  </si>
  <si>
    <t>409 Oldham Road Failsworth Oldham M35 0AA</t>
  </si>
  <si>
    <t>HLA3974</t>
  </si>
  <si>
    <t>618 Oldham Road Failsworth Oldham M35 9DQ</t>
  </si>
  <si>
    <t>HLA3998</t>
  </si>
  <si>
    <t>642 - 644 Oldham Road Failsworth Oldham M35 9DU</t>
  </si>
  <si>
    <t>HLA4138</t>
  </si>
  <si>
    <t>Bay Bar And Restaurant, 86 Wrigley Head, Failsworth, Oldham, M35 9BJ</t>
  </si>
  <si>
    <t>HLA4164</t>
  </si>
  <si>
    <t>Land At Derby Street Failsworth Oldham M35 9AP</t>
  </si>
  <si>
    <t>HLA4193</t>
  </si>
  <si>
    <t>646-648 Oldham Road, Failsworth, Oldham, M35 9DU</t>
  </si>
  <si>
    <t>SHA1029</t>
  </si>
  <si>
    <t>Kaskenmoor School, Roman Rd, Failsworth</t>
  </si>
  <si>
    <t>Potential site; council owned, identified within residential delivery strategy and development proposals progressing; considered developable in the short to medium term.</t>
  </si>
  <si>
    <t>SHA1225</t>
  </si>
  <si>
    <t>Land - Higher Memorial Park, Joseph St, Failsworth</t>
  </si>
  <si>
    <t>Potential/ Pending Site</t>
  </si>
  <si>
    <t>SHA1665</t>
  </si>
  <si>
    <t>Ivy Mill, Failsworth</t>
  </si>
  <si>
    <t>Potential site; application pending decision for 98 apartments (part-conversion); considered developable in the medium term.</t>
  </si>
  <si>
    <t>SHA2044</t>
  </si>
  <si>
    <t>Land at James Street, Windsor Street, Failsworth, M35 9PY</t>
  </si>
  <si>
    <t>SHA2045</t>
  </si>
  <si>
    <t>Land at rear/side of 95 Wrigley Head (Anglers Arms), Failsworth, M35 9BH</t>
  </si>
  <si>
    <t>FW</t>
  </si>
  <si>
    <t>HLA2357</t>
  </si>
  <si>
    <t>Land adj to 265 Oldham Road, Failsworth</t>
  </si>
  <si>
    <t>Construction commenced but has been stalled for some time; remaining dwellings considered developable in the medium term.</t>
  </si>
  <si>
    <t>HLA2842</t>
  </si>
  <si>
    <t>Land off Hale Lane/Hughes Close, Failsworth, Manchester</t>
  </si>
  <si>
    <t>HLA3008</t>
  </si>
  <si>
    <t>Site of The Brookdale, Coronation Road, Failsworth, M35 0LT</t>
  </si>
  <si>
    <t>HLA3030</t>
  </si>
  <si>
    <t>Land at Coronation Road, Failsworth, Manchester. M35 0LT</t>
  </si>
  <si>
    <t>HLA3078.1</t>
  </si>
  <si>
    <t>Lancaster Sports and Social Club, Broadway, Failsworth, Oldham, M35 0DX</t>
  </si>
  <si>
    <t>HLA3118</t>
  </si>
  <si>
    <t>Land at, Woodhall Street, Failsworth, Oldham, M35 0DD</t>
  </si>
  <si>
    <t>0.32</t>
  </si>
  <si>
    <t>HLA3319</t>
  </si>
  <si>
    <t>Express Dairies Milk, Ridgefield Street, Failsworth, M35 0HJ</t>
  </si>
  <si>
    <t>HLA3436</t>
  </si>
  <si>
    <t>Failsworth Scooters, 265 Oldham Road, Failsworth, Manchester, M35 0AS</t>
  </si>
  <si>
    <t>HLA3512</t>
  </si>
  <si>
    <t>316 Oldham Road, Failsworth, M35 0EN</t>
  </si>
  <si>
    <t>HLA3565</t>
  </si>
  <si>
    <t>309 Lord Lane, Failsworth, M35 0PQ</t>
  </si>
  <si>
    <t>HLA3674</t>
  </si>
  <si>
    <t>248 Oldham Road, Failsworth, M35 0HB</t>
  </si>
  <si>
    <t>HLA3999</t>
  </si>
  <si>
    <t>7 Harold Street Failsworth Oldham M35 0BT</t>
  </si>
  <si>
    <t>HLA4017</t>
  </si>
  <si>
    <t>142 Oldham Road Failsworth Oldham M35 0HP</t>
  </si>
  <si>
    <t>HLA4065</t>
  </si>
  <si>
    <t>Land to the North of Ashton Road</t>
  </si>
  <si>
    <t>HLA4080</t>
  </si>
  <si>
    <t>Garside Garden Centre Oldham Road Failsworth Oldham M35 0JE</t>
  </si>
  <si>
    <t>PfE Allocation</t>
  </si>
  <si>
    <t>JPA11</t>
  </si>
  <si>
    <t>Bottom Field Farm (Woodhouses)</t>
  </si>
  <si>
    <t>N/a</t>
  </si>
  <si>
    <t>Places for Everyone Strategic Allocation JPA11; has extant planning permission for 27 dwellings (FUL/347760/21). Considered deliverable in the short term.</t>
  </si>
  <si>
    <t>SHA0810</t>
  </si>
  <si>
    <t>Land btw Brookdale St. and Oldham Rd., Failsworth (PEZ 1 West Failsworth)</t>
  </si>
  <si>
    <t>SHA0960</t>
  </si>
  <si>
    <t>Land next to Brown St, off Oldham R, Failsworth</t>
  </si>
  <si>
    <t>SHA1683</t>
  </si>
  <si>
    <t>Marlborough Mill, Failsworth</t>
  </si>
  <si>
    <t>1.53</t>
  </si>
  <si>
    <t>SHA2060</t>
  </si>
  <si>
    <t>Land adj. Ivy House, Oldham Rd., Failsworth (PEZ 1 West Failsworth)</t>
  </si>
  <si>
    <t>UDP Housing Allocation Phase 2</t>
  </si>
  <si>
    <t>HO</t>
  </si>
  <si>
    <t>HLA0178</t>
  </si>
  <si>
    <t>Land at Lower Lime Road</t>
  </si>
  <si>
    <t>Saved UDP Phase 2 Housing allocation; considered deliverable in the medium term.</t>
  </si>
  <si>
    <t>UDP Housing Allocation Phase 1</t>
  </si>
  <si>
    <t>HLA2351</t>
  </si>
  <si>
    <t>Pretoria Road, Oldham</t>
  </si>
  <si>
    <t>Saved UDP Phase 1 housing allocation.  In active employment use so would need to justify loss; however considered deliverable in medium term.  Assumed housing mix.</t>
  </si>
  <si>
    <t>HLA2650</t>
  </si>
  <si>
    <t>Byron Street Social Club, Byron Street, Hollinwood, Oldham, OL8 4QT</t>
  </si>
  <si>
    <t>Formerly had planning permission for residential development on part of site;  considered developable for residential development in the medium term.</t>
  </si>
  <si>
    <t>HLA3424</t>
  </si>
  <si>
    <t>Hive House, Hive Street, Oldham, OL8 4QS</t>
  </si>
  <si>
    <t>HLA3741</t>
  </si>
  <si>
    <t>217-219 Manchester Road, Oldham, OL8 4QY</t>
  </si>
  <si>
    <t>HLA3978</t>
  </si>
  <si>
    <t>31 Harrow Avenue Oldham OL8 4HY</t>
  </si>
  <si>
    <t>HLA3979</t>
  </si>
  <si>
    <t>825 - 827 Hollins Road Oldham OL8 3PP</t>
  </si>
  <si>
    <t>HLA4006</t>
  </si>
  <si>
    <t>Land Adj To 39 Fox Street Oldham OL8 3ST</t>
  </si>
  <si>
    <t>HLA4009</t>
  </si>
  <si>
    <t>Land At Oak Road Oldham OL8 3UN</t>
  </si>
  <si>
    <t>HLA4012</t>
  </si>
  <si>
    <t>Land At Estate Street 1 Clive Street Oldham OL8 3TR</t>
  </si>
  <si>
    <t>HLA4073</t>
  </si>
  <si>
    <t>Land Adjacent 45 Byron Street Oldham OL8 4QT</t>
  </si>
  <si>
    <t>HLA4112</t>
  </si>
  <si>
    <t>Land To The Rear Of Oak Road Oldham</t>
  </si>
  <si>
    <t>HLA4137</t>
  </si>
  <si>
    <t>197 Manchester Road, Oldham, Oldham, OL8 4PS</t>
  </si>
  <si>
    <t>HLA4141</t>
  </si>
  <si>
    <t>833 Hollins Road Oldham Oldham OL8 3PP</t>
  </si>
  <si>
    <t>HLA4142</t>
  </si>
  <si>
    <t>835 Hollins Road Oldham Oldham OL8 3PP</t>
  </si>
  <si>
    <t>HLA4144</t>
  </si>
  <si>
    <t>837 Hollins Road Oldham OL8 3PP</t>
  </si>
  <si>
    <t>HLA4148</t>
  </si>
  <si>
    <t>392-396 Hollins Road Oldham OL8 3BE</t>
  </si>
  <si>
    <t>Site has prior approval for residential development; considered deliverable in the short term.</t>
  </si>
  <si>
    <t>HLA4184</t>
  </si>
  <si>
    <t>231 Hollins Road, Oldham, OL8 3AA</t>
  </si>
  <si>
    <t>HLA4190</t>
  </si>
  <si>
    <t>587 Hollins Road, Oldham, OL8 3UT</t>
  </si>
  <si>
    <t>HLA4214</t>
  </si>
  <si>
    <t>690 - 692 Hollins Road , Oldham, OL8 4JZ</t>
  </si>
  <si>
    <t>HO/MV</t>
  </si>
  <si>
    <t>JPA15</t>
  </si>
  <si>
    <t>Land to the south of Coal Pit Lane</t>
  </si>
  <si>
    <t>Places for Everyone Strategic Allocation JPA15; currently progressing with development proposals. Considered deliverable in the medium to long term. 73 dwellings will also be delivered as part of this site within Medlock Vale ward.</t>
  </si>
  <si>
    <t>SHA0038</t>
  </si>
  <si>
    <t>Devon Mill, Devon Way, Hollinwood</t>
  </si>
  <si>
    <t>SHA1033</t>
  </si>
  <si>
    <t>Higher Lime Recreation Ground, Limeside</t>
  </si>
  <si>
    <t>SHA1312</t>
  </si>
  <si>
    <t>Land at Hawthorn Road, Hollinwood</t>
  </si>
  <si>
    <t>SHA1660</t>
  </si>
  <si>
    <t>Heron Mill, Heron Street</t>
  </si>
  <si>
    <t>SHA2158</t>
  </si>
  <si>
    <t>Limeside Road Garages, Hollinwood</t>
  </si>
  <si>
    <t>UDP Housing Allocation Phase 2/ Pending</t>
  </si>
  <si>
    <t>MV</t>
  </si>
  <si>
    <t>HLA2094</t>
  </si>
  <si>
    <t>Lilac View Close, Crompton</t>
  </si>
  <si>
    <t>Saved UDP Phase 2 Housing allocation, application pending decision for 21 homes (FUL/350791/23); considered deliverable in the medium term.</t>
  </si>
  <si>
    <t>HLA2225</t>
  </si>
  <si>
    <t>Land off Tanners Fold, Fitton Hill, Oldham</t>
  </si>
  <si>
    <t>HLA2872</t>
  </si>
  <si>
    <t>The Smithy, 1053 - 1055 Ashton Road, Bardsley, Oldham</t>
  </si>
  <si>
    <t>HLA3222</t>
  </si>
  <si>
    <t>Maridon Barn, Keb Lane, Oldham, OL8 2TG</t>
  </si>
  <si>
    <t>HLA3817</t>
  </si>
  <si>
    <t>919 - 921 Ashton Road Oldham Oldham OL8 3HX</t>
  </si>
  <si>
    <t>HLA3887</t>
  </si>
  <si>
    <t>Hadfield Works, Hadfield Street, Oldham, OL8 3BU</t>
  </si>
  <si>
    <t>0.36</t>
  </si>
  <si>
    <t>HLA3898</t>
  </si>
  <si>
    <t>572 Ashton Road, Oldham, OL8 3HW</t>
  </si>
  <si>
    <t>HLA3994</t>
  </si>
  <si>
    <t>Land Off Rosary Road (Parcel A) And Land Off Hill Farm Close (Parcel B), Fitton Hill, Oldham</t>
  </si>
  <si>
    <t>HLA4008</t>
  </si>
  <si>
    <t>Land Adj. To 55 Manley Road Oldham OL8 1AS</t>
  </si>
  <si>
    <t>HLA4027</t>
  </si>
  <si>
    <t>319 Abbey Hills Road Oldham Oldham OL4 5LX</t>
  </si>
  <si>
    <t>HLA4033</t>
  </si>
  <si>
    <t>224 Ashton Road Oldham OL8 1QN</t>
  </si>
  <si>
    <t>HLA4077</t>
  </si>
  <si>
    <t>262 Windsor Road Oldham OL8 4HL</t>
  </si>
  <si>
    <t>HLA4094</t>
  </si>
  <si>
    <t>Crime Farm, Knott Lanes, Oldham, OL8 3JE</t>
  </si>
  <si>
    <t>HLA4165</t>
  </si>
  <si>
    <t>132 Ashton Road, Oldham, OL8 1QT</t>
  </si>
  <si>
    <t>HLA4194</t>
  </si>
  <si>
    <t>584 Ashton Road, Oldham, OL8 3HW</t>
  </si>
  <si>
    <t>HLA4198</t>
  </si>
  <si>
    <t>26 Neild Street, Oldham, OL8 1QG</t>
  </si>
  <si>
    <t>MV/HO</t>
  </si>
  <si>
    <t>Places for Everyone Strategic Allocation JPA15; currently progressing with development proposals. Considered deliverable in the medium to long term. 102 dwellings will also be delivered as part of this site within Hollinwood ward.</t>
  </si>
  <si>
    <t>JPA16</t>
  </si>
  <si>
    <t>South of Rosary Road</t>
  </si>
  <si>
    <t>Places for Everyone Strategic Allocation JPA16; currently progressing with development proposals. Considered deliverable in the medium term.</t>
  </si>
  <si>
    <t>SHA0112</t>
  </si>
  <si>
    <t>Corner Knott Lane and Ashton Rd, Oldham</t>
  </si>
  <si>
    <t>Potential site; considered developable in the medium to long term.</t>
  </si>
  <si>
    <t>RN</t>
  </si>
  <si>
    <t>HLA2399</t>
  </si>
  <si>
    <t>Land adj. 323 Middleton Rd, Royton</t>
  </si>
  <si>
    <t>HLA2785</t>
  </si>
  <si>
    <t>Thornham Mill, Oozewood Road, Royton, OL2 5SJ</t>
  </si>
  <si>
    <t>Site has full planning permission for residential development; considered developable in the short term.</t>
  </si>
  <si>
    <t>HLA3288</t>
  </si>
  <si>
    <t>Unit 1, Street Bridge Road, Chadderton, OL2 5NN</t>
  </si>
  <si>
    <t>HLA3435</t>
  </si>
  <si>
    <t>Dog And Partridge, 148 Middleton Road, Royton, OL2 5LL</t>
  </si>
  <si>
    <t>HLA3867</t>
  </si>
  <si>
    <t>Lower Gillots Farm, Street Bridge Road, Chadderton, OL2 5NN</t>
  </si>
  <si>
    <t>HLA3973</t>
  </si>
  <si>
    <t>15 Royley Royton Oldham OL2 5DY</t>
  </si>
  <si>
    <t>HLA4001</t>
  </si>
  <si>
    <t>Adjacent To 628 Rochdale Road Royton Oldham OL2 6SH</t>
  </si>
  <si>
    <t>HLA4072</t>
  </si>
  <si>
    <t>Land Opposite 26 Glen Grove Royton Oldham OL2 5SY</t>
  </si>
  <si>
    <t>Site has outline planning permission for minor residential development; considered deliverable in the short term.</t>
  </si>
  <si>
    <t>HLA4163</t>
  </si>
  <si>
    <t>Head Of The Heys Farm , Cinder Hill Lane, Chadderton, Oldham, OL1 2SS</t>
  </si>
  <si>
    <t>SHA0196</t>
  </si>
  <si>
    <t>Nether Hey Farm, Holden Fold Lane, Royton</t>
  </si>
  <si>
    <t>SHA1886</t>
  </si>
  <si>
    <t>Land at Chester Place and Spring Garden St, Royton</t>
  </si>
  <si>
    <t>SHA2153</t>
  </si>
  <si>
    <t>Waste Water Treatment Facility (Royton), off Street Bridge Road</t>
  </si>
  <si>
    <t>RS</t>
  </si>
  <si>
    <t>HLA2338(1)</t>
  </si>
  <si>
    <t>Land Fronting Rochdale Road, Royton.  Site of C&amp;A motors and stadium works.</t>
  </si>
  <si>
    <t>Saved UDP Phase 1 housing allocation. In active employment use so would need to justify loss; however considered deliverable in medium term.  Assumed housing mix.</t>
  </si>
  <si>
    <t>HLA2452</t>
  </si>
  <si>
    <t>Blackshaw Lane, Royton</t>
  </si>
  <si>
    <t>Saved UDP Phase 1 housing allocation.  Currently progressing with future development plans so considered developable in the short to medium term. Assumed housing mix.</t>
  </si>
  <si>
    <t>HLA3184</t>
  </si>
  <si>
    <t>8 Saint Phillips Drive, Royton, OL2 6AE</t>
  </si>
  <si>
    <t>HLA3241</t>
  </si>
  <si>
    <t>Land at 2 Sunfield Crescent, Royton, OL2 6EY</t>
  </si>
  <si>
    <t>HLA3254</t>
  </si>
  <si>
    <t>Land to the rear of no. 24 Seville Street, Royton, Oldham, OL2 6AN</t>
  </si>
  <si>
    <t>HLA3257</t>
  </si>
  <si>
    <t>Land adj to 28 Hillside Avenue, Royton, OL2 6RF</t>
  </si>
  <si>
    <t>HLA3267</t>
  </si>
  <si>
    <t>Land between 173 - 197 Higginshaw Lane, Royton</t>
  </si>
  <si>
    <t>HLA3519</t>
  </si>
  <si>
    <t>Land at Manor Street, Royton, Oldham</t>
  </si>
  <si>
    <t>HLA3521</t>
  </si>
  <si>
    <t>Land Adjacent to,100 Broadway, Royton, Oldham, OL2 5BP</t>
  </si>
  <si>
    <t>HLA3910</t>
  </si>
  <si>
    <t>Land Off Radcliffe Street (Former Vernon Mill), Royton, OL2 6RN</t>
  </si>
  <si>
    <t>HLA3942</t>
  </si>
  <si>
    <t>201 Oldham Road Royton Oldham OL2 6BG</t>
  </si>
  <si>
    <t>HLA3952</t>
  </si>
  <si>
    <t>164 Rochdale Road Royton Oldham OL2 6QF</t>
  </si>
  <si>
    <t>HLA3976</t>
  </si>
  <si>
    <t>Aspull Catering Equipment Ltd Milton Street Royton Oldham OL2 6QU</t>
  </si>
  <si>
    <t>HLA3977</t>
  </si>
  <si>
    <t>Former Royton Health Centre Land At The Junction Of Rochdale Road And Radcliffe Street, Royton Oldham OL2 5QB</t>
  </si>
  <si>
    <t>HLA3989</t>
  </si>
  <si>
    <t>Former High Barn Resource Centre, High Barn Street, Royton, Oldham, OL2 6DW</t>
  </si>
  <si>
    <t>Site has full planning permission for major residential development; considered deliverable in the short term.</t>
  </si>
  <si>
    <t>HLA4010</t>
  </si>
  <si>
    <t>Holden Fold Mill Holden Fold Lane Royton Oldham OL2 5BY</t>
  </si>
  <si>
    <t>HLA4026</t>
  </si>
  <si>
    <t>Unit 3  Booth Hill Lane Royton Oldham OL1 2JT</t>
  </si>
  <si>
    <t>HLA4103</t>
  </si>
  <si>
    <t>Land At Vaughan Street/Oldham Road/Broadway Royton Oldham</t>
  </si>
  <si>
    <t>RS/SH</t>
  </si>
  <si>
    <t>JPA10</t>
  </si>
  <si>
    <t>Beal Valley</t>
  </si>
  <si>
    <t>482 (in total across whole allocation, incl. Shaw)</t>
  </si>
  <si>
    <t>Places for Everyone Strategic Allocation JPA10; currently progressing with development proposals. Considered deliverable in the medium to long term. 355 homes also within the allocation in Shaw.</t>
  </si>
  <si>
    <t>RS/SJ</t>
  </si>
  <si>
    <t>JPA12</t>
  </si>
  <si>
    <t>Broadbent Moss</t>
  </si>
  <si>
    <t>1451 (in total across whole allocation - incl. St James)</t>
  </si>
  <si>
    <t>Places for Everyone Strategic Allocation JPA12; currently progressing with development proposals. Considered deliverable in the medium to long term. 1,175 homes expected to be delivered on site within St James' ward.</t>
  </si>
  <si>
    <t>SHA1004</t>
  </si>
  <si>
    <t>Park Lane, Royton</t>
  </si>
  <si>
    <t>SHA1372</t>
  </si>
  <si>
    <t>Former Lancaster House, Rochdale Rd, Royton</t>
  </si>
  <si>
    <t>SHA1801</t>
  </si>
  <si>
    <t>Land at Bamford Street, Royton</t>
  </si>
  <si>
    <t>Potential site; considered developable in the medium term. Site constraints - open space (would require compliance with Policy 23)</t>
  </si>
  <si>
    <t>SH</t>
  </si>
  <si>
    <t>HLA2451</t>
  </si>
  <si>
    <t>Danisher Lane</t>
  </si>
  <si>
    <t>0.46</t>
  </si>
  <si>
    <t>Saved UDP Phase 2 Housing allocation (included within boundary of JPA15); considered deliverable in the medium term.</t>
  </si>
  <si>
    <t>HLA2836</t>
  </si>
  <si>
    <t>Shaw Band Club, Dale Street, Shaw, OL2 8RN</t>
  </si>
  <si>
    <t>Formerly had planning permission for residential but this has lapsed; major development considered developable in the long term.</t>
  </si>
  <si>
    <t>HLA2923</t>
  </si>
  <si>
    <t>Former Roundabout Tyres, Crompton Way, Shaw</t>
  </si>
  <si>
    <t>HLA3028</t>
  </si>
  <si>
    <t>P &amp; D Northern Steels Ltd, Mosshey Street, Shaw, OL2 8QL</t>
  </si>
  <si>
    <t>HLA3037</t>
  </si>
  <si>
    <t>Crompton Hall, Buckstones Road, Shaw, OL2 8LS</t>
  </si>
  <si>
    <t>HLA3277</t>
  </si>
  <si>
    <t>United Reformed Church and Hall, Rochdale Road, Shaw, OLDHAM, OL2 7JT</t>
  </si>
  <si>
    <t>HLA3279</t>
  </si>
  <si>
    <t>Roe Gate, Grains Road, Shaw, OL2 8HH</t>
  </si>
  <si>
    <t>HLA3474</t>
  </si>
  <si>
    <t>Land at Buckstones Road, Oldham, OL2 8LJ</t>
  </si>
  <si>
    <t>HLA3673</t>
  </si>
  <si>
    <t>Land adjacent to 453 Milnrow Road, Shaw, Oldham</t>
  </si>
  <si>
    <t>Site has full planning permission for minor residential development; considred deliverable in the short term.</t>
  </si>
  <si>
    <t>HLA3862</t>
  </si>
  <si>
    <t>Cowlishaw Abbatoir, Cowlishaw, Shaw, OL2 7BX</t>
  </si>
  <si>
    <t>Site under construction for residential development. Part of JPA14; all remaining dwellings will be delivered within the short term.</t>
  </si>
  <si>
    <t>HLA3872</t>
  </si>
  <si>
    <t>25 High Street, Shaw, OL2 8RF</t>
  </si>
  <si>
    <t>HLA3966</t>
  </si>
  <si>
    <t>Land To The South Of Denbigh Drive, Shaw, Oldham</t>
  </si>
  <si>
    <t>HLA3968</t>
  </si>
  <si>
    <t>31-33 Milnrow Road, Shaw, Oldham, OL2 8AP</t>
  </si>
  <si>
    <t>HLA3971</t>
  </si>
  <si>
    <t>8 Rochdale Road, Shaw, Oldham, OL2 8AD</t>
  </si>
  <si>
    <t>HLA3981</t>
  </si>
  <si>
    <t>Shaw Distribution Centre, Linney Lane, Shaw, Oldham, OL2 8HF</t>
  </si>
  <si>
    <t>HLA4050</t>
  </si>
  <si>
    <t>44 - 46 Rochdale Road Shaw Oldham OL2 7SA</t>
  </si>
  <si>
    <t>HLA4069</t>
  </si>
  <si>
    <t>Land Adjacent No 172 Buckstones Road Oldham Shaw OL2 8DN</t>
  </si>
  <si>
    <t>HLA4075</t>
  </si>
  <si>
    <t>Bulls Head, Grains Bar Oldham OL4 2JY</t>
  </si>
  <si>
    <t>HLA4150</t>
  </si>
  <si>
    <t>Rear Of 18 Market Street Shaw Oldham OL2 8NH</t>
  </si>
  <si>
    <t>HLA4183</t>
  </si>
  <si>
    <t>27 High Street, Shaw, Oldham, OL2 8RF</t>
  </si>
  <si>
    <t>SH/RS</t>
  </si>
  <si>
    <t>482 (whole allocation, incl. Royton South)</t>
  </si>
  <si>
    <t>Places for Everyone Strategic Allocation JPA10; currently progressing with development proposals. Considered deliverable in the medium to long term. 127 homes also within the allocation in Shaw.</t>
  </si>
  <si>
    <t>JPA14</t>
  </si>
  <si>
    <t>Cowlishaw</t>
  </si>
  <si>
    <t>Places for Everyone Strategic Allocation JPA14; currently progressing with development proposals. Site is partially under construction - on two parcels. Remaining parcel considered deliverable in the medium term.</t>
  </si>
  <si>
    <t>SHA0161</t>
  </si>
  <si>
    <t>Site W of Grains Rd, Shaw</t>
  </si>
  <si>
    <t>SHA0164</t>
  </si>
  <si>
    <t>Shaw Health Centre</t>
  </si>
  <si>
    <t>SHA0169</t>
  </si>
  <si>
    <t>Corner King Albert Street and Milnrow Road, Shaw</t>
  </si>
  <si>
    <t>SHA0905</t>
  </si>
  <si>
    <t>Duke Mill, Refuge St, Shaw</t>
  </si>
  <si>
    <t>Potential site; considered developable in the medium term. Identified as part of Places for Everyone Strategic Allocation JPA 10.</t>
  </si>
  <si>
    <t>SHA2046</t>
  </si>
  <si>
    <t>M K Pilling Ltd, Hayden Street, Crossley Street, Shaw, OL2 8EN</t>
  </si>
  <si>
    <t>SHA2144</t>
  </si>
  <si>
    <t>Shaw Lifelong Learning Centre</t>
  </si>
  <si>
    <t>SJ</t>
  </si>
  <si>
    <t>HLA2352</t>
  </si>
  <si>
    <t>Jowett Street, Oldham</t>
  </si>
  <si>
    <t>HLA2664</t>
  </si>
  <si>
    <t>Land at Derker (Abbotsford Road Site), Abbotsford Road/Vulcan Street, Derker, Oldham</t>
  </si>
  <si>
    <t>Site has previously had a lapsed planning permission but has received full planning permission (for 47 units as part of a wider development - FUL/350118/22 ) after the monitoring period (April 2024). As such, considered deliverable in the short term.</t>
  </si>
  <si>
    <t>HLA2894</t>
  </si>
  <si>
    <t>Land bounded by Wilkes Street Oldham, OL1 4JW</t>
  </si>
  <si>
    <t>HLA3242.1</t>
  </si>
  <si>
    <t>Land adjacent to Hillside Nursery, Sholver Lane, Oldham, OL1 4NT</t>
  </si>
  <si>
    <t>HLA3503</t>
  </si>
  <si>
    <t>Land off Haven Lane, Moorside</t>
  </si>
  <si>
    <t>HLA4002</t>
  </si>
  <si>
    <t>Domalo Nurseries Ltd Hillside Nursery Sholver Lane Oldham Oldham OL1 4NT</t>
  </si>
  <si>
    <t>Places for Everyone Strategic Allocation JPA12; currently progressing with development proposals. Considered deliverable in the medium to long term. 199 dwellings also expected to be delivered on site within Royton South.</t>
  </si>
  <si>
    <t>SHA0079</t>
  </si>
  <si>
    <t>Broadbent Rd, Oldham</t>
  </si>
  <si>
    <t>SHA0901</t>
  </si>
  <si>
    <t>Land at Bartlemore Street</t>
  </si>
  <si>
    <t>SHA1117</t>
  </si>
  <si>
    <t>Land fronting Ripponden Road, Sholver</t>
  </si>
  <si>
    <t>SHA1120</t>
  </si>
  <si>
    <t>Land at Longfellow Crescent, Sholver</t>
  </si>
  <si>
    <t>SHA1630</t>
  </si>
  <si>
    <t>Former Cromford Mill site, Oldham</t>
  </si>
  <si>
    <t>Site identified as a potential site but has received full planning permission (for 28 units as part of a wider development - FUL/350118/22 ) after the monitoring period (April 2024). As such, considered deliverable in the short term.</t>
  </si>
  <si>
    <t>SHA2017</t>
  </si>
  <si>
    <t>Land at Flint St, Marble St, Oldham</t>
  </si>
  <si>
    <t>SM</t>
  </si>
  <si>
    <t>HLA2207</t>
  </si>
  <si>
    <t>Land adj., 306 Waterloo Street, Oldham, OL4 1ER (formely Land adj. 308, Waterloo St)</t>
  </si>
  <si>
    <t>HLA2377</t>
  </si>
  <si>
    <t>Bank Mill, Huxley Street, Oldham OL4 5JX</t>
  </si>
  <si>
    <t>HLA2856</t>
  </si>
  <si>
    <t>Former Territorial Army Centre, Rifle Street</t>
  </si>
  <si>
    <t>HLA3082</t>
  </si>
  <si>
    <t>Cabaret Club, 2 Bridge Street, Oldham, OL1 1EA</t>
  </si>
  <si>
    <t>HLA3104</t>
  </si>
  <si>
    <t>3-5 Hamilton Street, Oldham, OL4 1DA</t>
  </si>
  <si>
    <t>HLA3163</t>
  </si>
  <si>
    <t>Clarksfield Conservative Club, Huxley Street, Oldham, OL4 5JX</t>
  </si>
  <si>
    <t>HLA3197</t>
  </si>
  <si>
    <t>Flower Pot Inn, 376 Higginshaw Lane, Oldham, OL1 4AH</t>
  </si>
  <si>
    <t>HLA3299</t>
  </si>
  <si>
    <t>9 Scholes Street, Oldham, OL1 3SZ</t>
  </si>
  <si>
    <t>HLA3364</t>
  </si>
  <si>
    <t>Egerton Arms, 157 Egerton Street, Oldham, OL1 3QJ</t>
  </si>
  <si>
    <t>HLA3426</t>
  </si>
  <si>
    <t>52-54 Orme Street, Oldham, OL4 1RZ</t>
  </si>
  <si>
    <t>HLA3588.2</t>
  </si>
  <si>
    <t>Brunswick House Union Street Oldham OL1 1DE</t>
  </si>
  <si>
    <t>HLA3696</t>
  </si>
  <si>
    <t>Old YMCA building on corner of Roscoe Street and Prince Street</t>
  </si>
  <si>
    <t>HLA3925</t>
  </si>
  <si>
    <t>93 Union Street Oldham OL1 1PF</t>
  </si>
  <si>
    <t>HLA3927</t>
  </si>
  <si>
    <t>81 Union Street Oldham OL1 1PF</t>
  </si>
  <si>
    <t>Site has full planning permission for minor residential development; considered deliverable in the short term</t>
  </si>
  <si>
    <t>HLA3935</t>
  </si>
  <si>
    <t>85 Yorkshire Street Oldham OL1 3ST</t>
  </si>
  <si>
    <t>HLA3944</t>
  </si>
  <si>
    <t>17 - 21 Mumps Oldham Oldham OL1 3TL</t>
  </si>
  <si>
    <t>HLA3946</t>
  </si>
  <si>
    <t>79 Yorkshire Street Oldham Oldham OL1 3ST</t>
  </si>
  <si>
    <t>HLA3947</t>
  </si>
  <si>
    <t>First Floor 193A Shaw Road Oldham OL1 3JA</t>
  </si>
  <si>
    <t>HLA4016</t>
  </si>
  <si>
    <t>109 - 113 Yorkshire Street Oldham Oldham OL1 3SY</t>
  </si>
  <si>
    <t>HLA4023</t>
  </si>
  <si>
    <t>1 Wright Street Oldham OL1 3TF</t>
  </si>
  <si>
    <t>HLA4024</t>
  </si>
  <si>
    <t>11 Queen Street Oldham Oldham OL1 1RD</t>
  </si>
  <si>
    <t>HLA4087</t>
  </si>
  <si>
    <t>71-73 Lees Road Oldham OL4 1JW</t>
  </si>
  <si>
    <t>HLA4095</t>
  </si>
  <si>
    <t>Elantra House, 2 Yates Street, Oldham, OL1 4AP</t>
  </si>
  <si>
    <t>HLA4104</t>
  </si>
  <si>
    <t>116 - 118 Yorkshire Street Oldham OL1 1ST</t>
  </si>
  <si>
    <t>HLA4115</t>
  </si>
  <si>
    <t>1A Clifton Close, Oldham, OL4 1QT</t>
  </si>
  <si>
    <t>HLA4134</t>
  </si>
  <si>
    <t>143 - 145 Yorkshire Street Oldham Oldham OL1 3TH</t>
  </si>
  <si>
    <t>HLA4161</t>
  </si>
  <si>
    <t>11A Church Lane, Oldham, OL1 3AN</t>
  </si>
  <si>
    <t>HLA4201</t>
  </si>
  <si>
    <t>17 - 21 Mumps, Oldham, OL1 3TL</t>
  </si>
  <si>
    <t>SHA0021</t>
  </si>
  <si>
    <t>Land between Prince Street, Oldham Way and Mumps metrolink stop (former Mumps site)</t>
  </si>
  <si>
    <t>Potential site. Council owned; considered deliverable in the long term.</t>
  </si>
  <si>
    <t>SHA0139</t>
  </si>
  <si>
    <t>Corner of Rhodes and Wright St, Oldham</t>
  </si>
  <si>
    <t>SHA0899</t>
  </si>
  <si>
    <t>London Road, Derker</t>
  </si>
  <si>
    <t>Site identified as a potential site but has received full planning permission (for 54 units as part of a wider development - FUL/350118/22 ) after the monitoring period (April 2024). As such, considered deliverable in the short term.</t>
  </si>
  <si>
    <t>SHA1051</t>
  </si>
  <si>
    <t>Alexandra Suite, Horsedge Mill, Rock Street, OldhaM</t>
  </si>
  <si>
    <t>SHA1052</t>
  </si>
  <si>
    <t>Kickabout area and Social Services Training Centre, junction Horsedge St. and Rock St.</t>
  </si>
  <si>
    <t>SHA1057</t>
  </si>
  <si>
    <t>Alliance and Britannia Mill triangle, Spencer Street</t>
  </si>
  <si>
    <t>2.34</t>
  </si>
  <si>
    <t>Potential site, considered deliverable as part of wider regeneration of the east of Oldham Town Centre; considered developable in the long term.</t>
  </si>
  <si>
    <t>SHA1067</t>
  </si>
  <si>
    <t>Land at Roscoe St, Oldham</t>
  </si>
  <si>
    <t>SHA1068</t>
  </si>
  <si>
    <t>Corner of Bridge St and Roscoe St, Oldham</t>
  </si>
  <si>
    <t>SHA1069</t>
  </si>
  <si>
    <t>CAB, Bridge St, Oldham</t>
  </si>
  <si>
    <t>SHA1128</t>
  </si>
  <si>
    <t>Bridge House, Lees Road</t>
  </si>
  <si>
    <t>SHA1556</t>
  </si>
  <si>
    <t>Bell Mill, Castle Mill Street, Oldham</t>
  </si>
  <si>
    <t>SHA1759</t>
  </si>
  <si>
    <t>Former Leisure Centre site, Lord Street</t>
  </si>
  <si>
    <t>Potential site; council owned, progressing with future development proposals; considered developable in the medium term.</t>
  </si>
  <si>
    <t>SHA2002</t>
  </si>
  <si>
    <t>Bradshaw Street</t>
  </si>
  <si>
    <t>Potential site; council owned, considered developable in the long term.</t>
  </si>
  <si>
    <t>SHA2015</t>
  </si>
  <si>
    <t>Land Between Beever St and Regent St, Oldham</t>
  </si>
  <si>
    <t>SHA2016</t>
  </si>
  <si>
    <t>Southlink - land at</t>
  </si>
  <si>
    <t>Potential site; council owned, progressing with future development proposals; considered developable in the short term.</t>
  </si>
  <si>
    <t>SHA2031</t>
  </si>
  <si>
    <t>Land to S. of 64 Bridge Street, Rhodes Bank</t>
  </si>
  <si>
    <t>SHA2129</t>
  </si>
  <si>
    <t>Land at Regent Street, Wallshaw Street &amp; Bell Street</t>
  </si>
  <si>
    <t>SHA2147</t>
  </si>
  <si>
    <t>Land at Mumps and Wallshaw Street</t>
  </si>
  <si>
    <t>SHA2148</t>
  </si>
  <si>
    <t>Land at Southgate Street and Waterloo Street, Oldham</t>
  </si>
  <si>
    <t>SHA2149</t>
  </si>
  <si>
    <t>Land fronting Horsedge Street, including Temperence Hall</t>
  </si>
  <si>
    <t>Potential site. Part council owned; considered developable in the long term.</t>
  </si>
  <si>
    <t>SHA2150</t>
  </si>
  <si>
    <t>Land at Bradshaw Street - South</t>
  </si>
  <si>
    <t>SN</t>
  </si>
  <si>
    <t>HLA0076</t>
  </si>
  <si>
    <t>Land at Ripponden Rd</t>
  </si>
  <si>
    <t>UDP Housing Allocation Phase 1/ Permissioned</t>
  </si>
  <si>
    <t>HLA2088</t>
  </si>
  <si>
    <t>Bailey Mill, Delph</t>
  </si>
  <si>
    <t xml:space="preserve">Saved UDP Phase 1 housing allocation.  Former mill site with extant planning permission for 60no. Dwellings (29 houses and 31 apartments) FUL/350293/22.  Considered deliverable in the short term. </t>
  </si>
  <si>
    <t>HLA2101</t>
  </si>
  <si>
    <t>Land off Ripponden Road / Cornhill Street, Oldham</t>
  </si>
  <si>
    <t>Site has permission in principle for minor residential development; considered developable in the short term.</t>
  </si>
  <si>
    <t>HLA2170.1</t>
  </si>
  <si>
    <t>Cherry Clough Farm, Cherry Clough, Rochdale Road, Denshaw, OL3 5UE</t>
  </si>
  <si>
    <t>HLA2830</t>
  </si>
  <si>
    <t>Land adj to Pastures House, Huddersfield Road, Scouthead, OL4 4AS</t>
  </si>
  <si>
    <t>HLA2860</t>
  </si>
  <si>
    <t>Stoneswood House Residential Home, Oldham Road, Delph, OL3 5EB</t>
  </si>
  <si>
    <t>HLA2925</t>
  </si>
  <si>
    <t>Mill Lane, off Wall Hill Road, Dobcross (Wall Hill Mill)</t>
  </si>
  <si>
    <t>HLA2935</t>
  </si>
  <si>
    <t>Former Delph Chapel, Hill End Road, Delph, Oldham, OL3 5HW</t>
  </si>
  <si>
    <t>HLA3042</t>
  </si>
  <si>
    <t>Slack Gate Farm, Slackgate Lane, Denshaw, OL3 5TZ</t>
  </si>
  <si>
    <t>HLA3044</t>
  </si>
  <si>
    <t>Land to the rear of the former Black Horse Inn, Oldham Road, Denshaw, OL3 5SL</t>
  </si>
  <si>
    <t>HLA3081</t>
  </si>
  <si>
    <t>Land at Dark Lane, Delph, Oldham, OL3 5TY</t>
  </si>
  <si>
    <t>HLA3147</t>
  </si>
  <si>
    <t>Land at, Ward Lane, Diggle, Oldham</t>
  </si>
  <si>
    <t>Formerly had planning permission for residential but this has lapsed; council owned, currently progressing with development proposals; considered developable in the short to medium term.</t>
  </si>
  <si>
    <t>HLA3170</t>
  </si>
  <si>
    <t>Woodbrow Farm, Oldham Road, Denshaw, OL3 5SP</t>
  </si>
  <si>
    <t>0.05</t>
  </si>
  <si>
    <t>HLA3170(1)</t>
  </si>
  <si>
    <t>HLA3172</t>
  </si>
  <si>
    <t>Hey House Farm, Ripponden Road, Denshaw, OL3 5UN</t>
  </si>
  <si>
    <t>HLA3212</t>
  </si>
  <si>
    <t>Former Dronsfields Mercedes Site, Laureates Place, Springhead, Oldham, OL4 4DB</t>
  </si>
  <si>
    <t>HLA3214</t>
  </si>
  <si>
    <t>Scouthead Filling Station, 1025 Huddersfield Road, Scouthead, Oldham, OL4 4AS</t>
  </si>
  <si>
    <t>HLA3223</t>
  </si>
  <si>
    <t>Land at Ward Lane, Diggle, OL3 5JT</t>
  </si>
  <si>
    <t>HLA3256(1)</t>
  </si>
  <si>
    <t>Doctor House Farm, Doctor Lane, Scouthead, OL4 3RY</t>
  </si>
  <si>
    <t>HLA3278</t>
  </si>
  <si>
    <t>Barn at Well Head Farm, Heights Lane, Delph, OL3 5TU</t>
  </si>
  <si>
    <t>HLA3289</t>
  </si>
  <si>
    <t>OLD MILL HOUSE, Lee Side, Diggle, OL3 5JY</t>
  </si>
  <si>
    <t>HLA3350</t>
  </si>
  <si>
    <t>Land adjoining No 34 Delph Road, Denshaw, OL3 5RT</t>
  </si>
  <si>
    <t>HLA3356</t>
  </si>
  <si>
    <t>Land at Huddersfield Road, Diggle, OLDHAM, OL3 5NT</t>
  </si>
  <si>
    <t>Site has planning permission for minor residential development; considered deliverable in the short term.</t>
  </si>
  <si>
    <t>HLA3434</t>
  </si>
  <si>
    <t>Delph Club, Gartside Street, Delph, OL3 5DW</t>
  </si>
  <si>
    <t>HLA3456</t>
  </si>
  <si>
    <t>Sandbed Cottage, Sandbed Lane, Delph, OL3 5UZ</t>
  </si>
  <si>
    <t>HLA3489</t>
  </si>
  <si>
    <t>SLACKGATE FARM, Slackgate Lane, Denshaw, OL3 5TZ</t>
  </si>
  <si>
    <t>0.04</t>
  </si>
  <si>
    <t>HLA3500</t>
  </si>
  <si>
    <t>Heyes Farm, Holly Grove, Dobcross, Oldham, OL3 5JQ</t>
  </si>
  <si>
    <t>HLA3539</t>
  </si>
  <si>
    <t>Existing agricultural building at Ward Lane, Diggle, OL3 5JT</t>
  </si>
  <si>
    <t>HLA3542</t>
  </si>
  <si>
    <t>Plot 3, Wall Hill Road, Dobcross, Oldham, OL3 5BH</t>
  </si>
  <si>
    <t>HLA3698</t>
  </si>
  <si>
    <t>839 Huddersfield Road, Austerlands, OL4 4AY</t>
  </si>
  <si>
    <t>HLA3701</t>
  </si>
  <si>
    <t>1 Littlemoor Lane, Diggle, OL3 5RS</t>
  </si>
  <si>
    <t>HLA3722</t>
  </si>
  <si>
    <t>1 The Pastures, Pastures Lane, Scouthead, OL4 4AW</t>
  </si>
  <si>
    <t>HLA3738</t>
  </si>
  <si>
    <t>Royal Oak Inn, Broad Lane, Denshaw, OL3 5TX</t>
  </si>
  <si>
    <t>HLA3761</t>
  </si>
  <si>
    <t>Harrop Court Mill, Harrop Court Road, Diggle, OL3 5LL</t>
  </si>
  <si>
    <t>Site has reserved matters approval for major residential development; considered deliverable in the short term.</t>
  </si>
  <si>
    <t>HLA3873</t>
  </si>
  <si>
    <t>The Garage, Dark Lane, Delph, OL3 5TY</t>
  </si>
  <si>
    <t>HLA3889</t>
  </si>
  <si>
    <t>Sun Yr Afon, Ladcastle Road, Uppermill, OL3 5QT</t>
  </si>
  <si>
    <t>0.58</t>
  </si>
  <si>
    <t>HLA3899</t>
  </si>
  <si>
    <t>Land Adj, 51 Dobcross New Road, Dobcross</t>
  </si>
  <si>
    <t>HLA3950</t>
  </si>
  <si>
    <t>Land At Running Hill Lane Dobcross Oldham OL3 5JS</t>
  </si>
  <si>
    <t>HLA3956</t>
  </si>
  <si>
    <t>11 Littlemoor Lane Diggle Oldham OL3 5RS</t>
  </si>
  <si>
    <t>Site has outline planning permission for non-major residential development; considered deliverable in the short term.</t>
  </si>
  <si>
    <t>HLA3982</t>
  </si>
  <si>
    <t>Land To The East Of Huddersfield Road Diggle OL3 5NU</t>
  </si>
  <si>
    <t>HLA4004</t>
  </si>
  <si>
    <t>Austerlands Mill  Huddersfield Road Austerlands Oldham OL4 3QB</t>
  </si>
  <si>
    <t>HLA4005</t>
  </si>
  <si>
    <t>Woodbrow Farm Oldham Road Denshaw Oldham OL3 5SP</t>
  </si>
  <si>
    <t>HLA4068</t>
  </si>
  <si>
    <t>Green Lane Farm, Green Lane, Strinesdale, Oldham, OL4 3RB</t>
  </si>
  <si>
    <t>HLA4070</t>
  </si>
  <si>
    <t>22 Chadderton Fold Chadderton Oldham OL1 2RR</t>
  </si>
  <si>
    <t>HLA4074</t>
  </si>
  <si>
    <t>Royal Oak Inn Broad Lane Denshaw Oldham OL3 5TX</t>
  </si>
  <si>
    <t>HLA4092</t>
  </si>
  <si>
    <t>792 - 794 Huddersfield Road, Austerlands, Oldham, OL4 3QB</t>
  </si>
  <si>
    <t>HLA4116</t>
  </si>
  <si>
    <t>The Garage, Dark Lane, Delph, Oldham, OL3 5TY</t>
  </si>
  <si>
    <t>HLA4149</t>
  </si>
  <si>
    <t>608 Huddersfield Road Oldham OL4 3NN</t>
  </si>
  <si>
    <t>HLA4169</t>
  </si>
  <si>
    <t>Woolpack, 2 Dobcross New Road, Dobcross, Oldham, OL3 5AY</t>
  </si>
  <si>
    <t>HLA4186</t>
  </si>
  <si>
    <t>Land Adjacent To 1 Mytholme , High Street, Uppermill, Oldham, OL3 6DA</t>
  </si>
  <si>
    <t>SHA1020</t>
  </si>
  <si>
    <t>Fmr Bankfield &amp; Fossard Mills, Wall Hill Rd</t>
  </si>
  <si>
    <t>SHA1599</t>
  </si>
  <si>
    <t>Austerlands Mill, Austerlands</t>
  </si>
  <si>
    <t>SS</t>
  </si>
  <si>
    <t>HLA1177</t>
  </si>
  <si>
    <t>Land opposite 6 The Park, Grasscroft, OL4 4ES.</t>
  </si>
  <si>
    <t>Non-major development with outline planning permission; considered deliverable in the short term.</t>
  </si>
  <si>
    <t>HLA2783</t>
  </si>
  <si>
    <t>Spring Grove Works, Chew Valley Road, Greenfield, OL3 7DD</t>
  </si>
  <si>
    <t>HLA2857</t>
  </si>
  <si>
    <t>Land at Clifton Street, off Chew Valley Road, Greenfield, Oldham</t>
  </si>
  <si>
    <t>HLA3051</t>
  </si>
  <si>
    <t>25 High Street, Uppermill, Oldham OL3 6HS</t>
  </si>
  <si>
    <t>HLA3137</t>
  </si>
  <si>
    <t>Land off Huddersfield Road, Greenfield</t>
  </si>
  <si>
    <t>1.90</t>
  </si>
  <si>
    <t>HLA3228</t>
  </si>
  <si>
    <t>Lower Cross Farm, Higher Cross Lane, Uppermill, Oldham, OL3 6LJ</t>
  </si>
  <si>
    <t>HLA3352</t>
  </si>
  <si>
    <t>2 Clough Park Avenue, Grasscroft, OL4 4EY</t>
  </si>
  <si>
    <t>HLA3450</t>
  </si>
  <si>
    <t>Land to the rear of 67 Chew Valley Road, Greenfield, OL3 7JG</t>
  </si>
  <si>
    <t>HLA3553</t>
  </si>
  <si>
    <t>Land adj to 1 The Cottages, Heathfields, Uppermill, OL3 6EN</t>
  </si>
  <si>
    <t>HLA3589</t>
  </si>
  <si>
    <t>Higher Hills Farm, Burnedge Lane, Grasscroft, OL4 4DZ</t>
  </si>
  <si>
    <t>HLA3734</t>
  </si>
  <si>
    <t>Ron Kirkham Motors, Ladhill Lane, Greenfield, OL3 7JW</t>
  </si>
  <si>
    <t>HLA3751</t>
  </si>
  <si>
    <t>71 Shaw Hall Bank Road, Greenfield, OL3 7LE</t>
  </si>
  <si>
    <t>HLA3866</t>
  </si>
  <si>
    <t>Land To The Rear Of 19-23 Shaw Hall Bank Road, Greenfield</t>
  </si>
  <si>
    <t>HLA3916</t>
  </si>
  <si>
    <t>9 Rush Hill Road, Uppermill, Oldham, OL3 6JD,</t>
  </si>
  <si>
    <t>HLA3941</t>
  </si>
  <si>
    <t>Land At Tunstead Lane Greenfield Oldham OL3 7NX</t>
  </si>
  <si>
    <t>HLA3996</t>
  </si>
  <si>
    <t>Knoll Mill Wellington Road Greenfield Oldham</t>
  </si>
  <si>
    <t>Site has full planning permission for major residential development (conversion); considered deliverable in the short term.</t>
  </si>
  <si>
    <t>HLA4000</t>
  </si>
  <si>
    <t>Land At Buckley Street Uppermill Oldham OL3 6BP</t>
  </si>
  <si>
    <t>HLA4011</t>
  </si>
  <si>
    <t>Land Adjacent To 42 Rush Hill Road Uppermill Oldham OL3 6JE</t>
  </si>
  <si>
    <t>HLA4038</t>
  </si>
  <si>
    <t>1-3 Ladhill Lane Greenfield Oldham OL3 7JW</t>
  </si>
  <si>
    <t>Site has full planning permission for minor reisdential development; considered deliverable in the short term.</t>
  </si>
  <si>
    <t>HLA4044</t>
  </si>
  <si>
    <t>4 Bunkers Tunstead Lane Greenfield Oldham OL3 7NY</t>
  </si>
  <si>
    <t>Site had full planning permission for minor residential development; considered deliverable in the short term.</t>
  </si>
  <si>
    <t>HLA4063</t>
  </si>
  <si>
    <t>28 Chew Valley Road, Greenfield, Oldham, OL3 7JT</t>
  </si>
  <si>
    <t>HLA4067</t>
  </si>
  <si>
    <t>The Barns Clough Lane Grasscroft OL4 4EW</t>
  </si>
  <si>
    <t>HLA4106</t>
  </si>
  <si>
    <t>J Stanford Greengrocers Greenbridge Lane Greenfield Oldham OL3 7JR</t>
  </si>
  <si>
    <t>HLA4111</t>
  </si>
  <si>
    <t>High Lawn House  High Grove Road Grasscroft Oldham OL4 4HG</t>
  </si>
  <si>
    <t>HLA4113</t>
  </si>
  <si>
    <t>Station House  Station Lane Greenfield Oldham OL3 7EL</t>
  </si>
  <si>
    <t>HLA4126</t>
  </si>
  <si>
    <t>Tunstead House, Tunstead Lane, Greenfield, Oldham, OL3 7NT</t>
  </si>
  <si>
    <t>JPA13</t>
  </si>
  <si>
    <t>Chew Brook Vale (Robert Fletcher's)</t>
  </si>
  <si>
    <t>Places for Everyone Strategic Allocation JPA13; currently progressing with development proposals. Considered deliverable in the medium to long term.</t>
  </si>
  <si>
    <t>SHA1162</t>
  </si>
  <si>
    <t>Saddleworth School, Uppermill</t>
  </si>
  <si>
    <t>Potential site, council owned with development proposals in progress; considered developable in the medium term.</t>
  </si>
  <si>
    <t>SHA1370</t>
  </si>
  <si>
    <t>Bus turnaround, High Street, Uppermill</t>
  </si>
  <si>
    <t>SW&amp;L</t>
  </si>
  <si>
    <t>HLA0112</t>
  </si>
  <si>
    <t>Land at Knowls Lane</t>
  </si>
  <si>
    <t>Site has reserved matters approval for residential development; requires significant infrastructure delivery, however indiciation of the site's availability, suitability and deliverability so considered deliverable in the short to medium term.</t>
  </si>
  <si>
    <t>HLA2516</t>
  </si>
  <si>
    <t>Land at Hartshead Street, Lees. Oldham</t>
  </si>
  <si>
    <t>Site has full planning permission for minor residential development; considered developable in the short term.</t>
  </si>
  <si>
    <t>HLA2907</t>
  </si>
  <si>
    <t>Land adjacent to 81 Spring Lane, Lees, OL4 5AZ</t>
  </si>
  <si>
    <t>HLA2908</t>
  </si>
  <si>
    <t>Land adjacent to 83 Spring Lane, Lees, OL4 5AZ</t>
  </si>
  <si>
    <t>HLA3162</t>
  </si>
  <si>
    <t>Land at Ashes Lane &amp; Station Street, Springhead, Oldham, OL4 4PQ</t>
  </si>
  <si>
    <t>HLA3243</t>
  </si>
  <si>
    <t>Village Nursery, Princess Street, Lees, OL4 5AF</t>
  </si>
  <si>
    <t>HLA3273</t>
  </si>
  <si>
    <t>646 Huddersfield Road, Lees, OL4 3NL</t>
  </si>
  <si>
    <t>HLA3317</t>
  </si>
  <si>
    <t>Birks Quarry, Huddersfield Road, Austerlands, Oldham</t>
  </si>
  <si>
    <t>Major development with reserved matters approval; considered deliverable in the short term.</t>
  </si>
  <si>
    <t>HLA3403</t>
  </si>
  <si>
    <t>1-2 Knolls Farm Cottage, Knowls Lane, Lees, Oldham, OL4 5RU</t>
  </si>
  <si>
    <t>HLA3441</t>
  </si>
  <si>
    <t>5 Walkers Court, Cooper Street, Springhead, OL4 4QY</t>
  </si>
  <si>
    <t>HLA3527</t>
  </si>
  <si>
    <t>616 Lees Road, Oldham, OL4 5JL</t>
  </si>
  <si>
    <t>HLA3532</t>
  </si>
  <si>
    <t>Birks Quarry, Huddersfield Road, Austerland, Oldham</t>
  </si>
  <si>
    <t>HLA3680</t>
  </si>
  <si>
    <t>Land at Lane Head Road, Oldham, OL4 5RR</t>
  </si>
  <si>
    <t>HLA3742</t>
  </si>
  <si>
    <t>Land to rear of Knowls Lane Farm, Knowls Lane, Oldham, OL4 5RX</t>
  </si>
  <si>
    <t>HLA3785</t>
  </si>
  <si>
    <t>Land to corner bounded by Lane Head and Knowles Lane, Lees, Oldham</t>
  </si>
  <si>
    <t>HLA3915</t>
  </si>
  <si>
    <t>24 Thornley Lane Grotton Oldham OL4 5RP</t>
  </si>
  <si>
    <t>HLA3918</t>
  </si>
  <si>
    <t>Land At Buckley Street Lees Oldham OL4 5AS</t>
  </si>
  <si>
    <t>HLA3997</t>
  </si>
  <si>
    <t>Land At The Rear Of 698 Huddersfield Road Austerlands</t>
  </si>
  <si>
    <t>HLA4114</t>
  </si>
  <si>
    <t>Vacant Site, Albert Street (opposite New Village Nursery) Lees</t>
  </si>
  <si>
    <t>HLA4128</t>
  </si>
  <si>
    <t>42 High Street Lees Oldham OL4 5AQ</t>
  </si>
  <si>
    <t>HLA4147</t>
  </si>
  <si>
    <t>12A Catherine Street, Lees, Oldham, OL4 5AN</t>
  </si>
  <si>
    <t>HLA4191</t>
  </si>
  <si>
    <t>8 Thornley Close, Grotton, Oldham, OL4 5QU</t>
  </si>
  <si>
    <t>SHA1332</t>
  </si>
  <si>
    <t>Majestic Mill,  Greenacres Road, Lees</t>
  </si>
  <si>
    <t>Potential site; considered developable in the medium term. Assumed for conversion.</t>
  </si>
  <si>
    <t>SHA2160</t>
  </si>
  <si>
    <t>Land at St John Street, Lees</t>
  </si>
  <si>
    <t>WA</t>
  </si>
  <si>
    <t>HLA2234</t>
  </si>
  <si>
    <t>Land at Springhey Mill, Huddersfield Road</t>
  </si>
  <si>
    <t>Saved UDP Phase 1 housing allocation.  Former mill site with residential planning history but not recent.  Considered deliverable in the medium term. Assumed housing mix.</t>
  </si>
  <si>
    <t>HLA2353</t>
  </si>
  <si>
    <t>Huddersfield Road/Dunkerley Street, Oldham</t>
  </si>
  <si>
    <t>Part of saved UDP mixed use allocation.  Considered deliverable in the medium term. Assumed mix.</t>
  </si>
  <si>
    <t>HLA2996</t>
  </si>
  <si>
    <t>65 Esther Street, Oldham, OL4 3EP</t>
  </si>
  <si>
    <t>HLA3430</t>
  </si>
  <si>
    <t>7 Towers Street, Oldham, OL4 2HY</t>
  </si>
  <si>
    <t>HLA3536</t>
  </si>
  <si>
    <t>Former Counthill School, Counthill Road, Oldham.</t>
  </si>
  <si>
    <t>HLA3922</t>
  </si>
  <si>
    <t>Oberlin Cottage Oberlin Street Oldham OL4 3HS</t>
  </si>
  <si>
    <t>HLA3940</t>
  </si>
  <si>
    <t>596 Huddersfield Road Oldham OL4 2HD</t>
  </si>
  <si>
    <t>HLA3964</t>
  </si>
  <si>
    <t>54 Counthill Road, Oldham</t>
  </si>
  <si>
    <t>HLA4015</t>
  </si>
  <si>
    <t>250 - 252 Huddersfield Road Oldham OL4 2RB</t>
  </si>
  <si>
    <t>HLA4030</t>
  </si>
  <si>
    <t>173A Balfour Street Oldham OL4 1NS</t>
  </si>
  <si>
    <t>Site has full planning permission for minor residential developent; considered deliverable in the short term.</t>
  </si>
  <si>
    <t>HLA4032</t>
  </si>
  <si>
    <t>182 Huddersfield Road Oldham OL4 2RD</t>
  </si>
  <si>
    <t>HLA4143</t>
  </si>
  <si>
    <t>39 Bardsley Street Oldham OL4 2JE</t>
  </si>
  <si>
    <t>SHA0086</t>
  </si>
  <si>
    <t>Land E of Wellyhole St, Oldham</t>
  </si>
  <si>
    <t>SHA0833</t>
  </si>
  <si>
    <t>Hague &amp; Halewood St (Jubilee Mill, Brideoake St)</t>
  </si>
  <si>
    <t>SHA1003</t>
  </si>
  <si>
    <t>Cairo Mill, Greenacres Road, Lees</t>
  </si>
  <si>
    <t>1.92</t>
  </si>
  <si>
    <t>Potential site; considered developable in the long term. Assumed for conversion.</t>
  </si>
  <si>
    <t>SHA1331</t>
  </si>
  <si>
    <t>Orme Mill/ Longrange Mill, Greenacres Road, Lees</t>
  </si>
  <si>
    <t>SHA2058</t>
  </si>
  <si>
    <t>Land bounded by Brideoake/Heywood St./Greenacres Rd., Waterhead (PEZ 19 Greenacres Road)</t>
  </si>
  <si>
    <t>WE</t>
  </si>
  <si>
    <t>HLA2662</t>
  </si>
  <si>
    <t>Land at North Werneth Zone 5, Land bounded by Hartford Mill to the west, Edward Street to the north, and Milne Street to the east</t>
  </si>
  <si>
    <t>HLA2663</t>
  </si>
  <si>
    <t>Land at North Werneth Zone 6 (Hartford Mill, Edward St)</t>
  </si>
  <si>
    <t>Saved UDP Phase 1 housing allocation.  Currently progressing with future development plans so considered developable in the medium term. Assumed housing mix.</t>
  </si>
  <si>
    <t>HLA2849(1)</t>
  </si>
  <si>
    <t>Land adj., 101 Park Street, Oldham, OL8 1EQ</t>
  </si>
  <si>
    <t>HLA2971</t>
  </si>
  <si>
    <t>Land at the rear of 103/105 Newport Street, Oldham</t>
  </si>
  <si>
    <t>HLA3160</t>
  </si>
  <si>
    <t>Woodfield Centre, Off Netherfield Close, Oldham, OL8 4ET</t>
  </si>
  <si>
    <t>HLA3185</t>
  </si>
  <si>
    <t>103 Frederick Street, Oldham, OL8 1RD</t>
  </si>
  <si>
    <t>HLA3227</t>
  </si>
  <si>
    <t>Land bounded by Stafford Street, Lynn Street, Durham Street and Cambridge Street, Oldham, OL9 7DP</t>
  </si>
  <si>
    <t>HLA3258</t>
  </si>
  <si>
    <t>Abbots Grange Residential Care Home, Newport Street, Oldham, OL8 1RE</t>
  </si>
  <si>
    <t>0.25</t>
  </si>
  <si>
    <t>HLA3448</t>
  </si>
  <si>
    <t>Land to rear of 136 Werneth Hall Road, Oldham, OL8 1QZ</t>
  </si>
  <si>
    <t>HLA3600</t>
  </si>
  <si>
    <t>2 Ashton Road, Oldham, OL8 1HF</t>
  </si>
  <si>
    <t>HLA3789</t>
  </si>
  <si>
    <t>146 Werneth Hall Road, Oldham, OL8 1QZ</t>
  </si>
  <si>
    <t>0.06</t>
  </si>
  <si>
    <t>HLA3937</t>
  </si>
  <si>
    <t>5 Charles Street Oldham Oldham OL9 7AB</t>
  </si>
  <si>
    <t>HLA3948</t>
  </si>
  <si>
    <t>278 - 280 Manchester Street Oldham Oldham OL9 6HB</t>
  </si>
  <si>
    <t>HLA3954</t>
  </si>
  <si>
    <t>54 Werneth Crescent Oldham Oldham OL8 4LT</t>
  </si>
  <si>
    <t>HLA3993</t>
  </si>
  <si>
    <t>264 Block Lane, Chadderton, Oldham, OL9 7QB</t>
  </si>
  <si>
    <t>HLA3995</t>
  </si>
  <si>
    <t>130 - 132 Werneth Hall Road Oldham OL8 1QZ</t>
  </si>
  <si>
    <t>HLA4071</t>
  </si>
  <si>
    <t>Rear Of 7 - 29 Bath Street And Rear Of 37 - 51 Tamworth Street Oldham OL9 7QY</t>
  </si>
  <si>
    <t>HLA4098</t>
  </si>
  <si>
    <t>2 Werneth Hall Road, Oldham, OL8 4BA</t>
  </si>
  <si>
    <t>HLA4117</t>
  </si>
  <si>
    <t>The Coach House , Selkirk Avenue, Oldham, OL8 4DQ</t>
  </si>
  <si>
    <t>HLA4121</t>
  </si>
  <si>
    <t>172 Manchester Road Oldham OL9 7BN</t>
  </si>
  <si>
    <t>HLA4130</t>
  </si>
  <si>
    <t>23 - 25 Worcester Street, Oldham, OL9 7SE</t>
  </si>
  <si>
    <t>HLA4139</t>
  </si>
  <si>
    <t>88 Napier Street East Oldham OL8 1TS</t>
  </si>
  <si>
    <t>HLA4192</t>
  </si>
  <si>
    <t>94 Werneth Hall Road, Oldham, OL8 4BD</t>
  </si>
  <si>
    <t>HLA4200</t>
  </si>
  <si>
    <t>Land To The Side Of 172 Block Lane, Chadderton, Oldham, OL9 7SB</t>
  </si>
  <si>
    <t>SHA0120</t>
  </si>
  <si>
    <t>The Hollies,Wellington Rd, Oldham</t>
  </si>
  <si>
    <t>Potential site; application pending decision for 32 dwellings; considered developable in the medium term.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</si>
</sst>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textRotation="90" wrapText="1"/>
    </xf>
    <xf numFmtId="2" fontId="5" fillId="3" borderId="1" xfId="1" applyNumberFormat="1" applyFont="1" applyFill="1" applyBorder="1" applyAlignment="1">
      <alignment horizontal="center" textRotation="90" wrapText="1"/>
    </xf>
    <xf numFmtId="0" fontId="5" fillId="2" borderId="1" xfId="1" applyFont="1" applyFill="1" applyBorder="1" applyAlignment="1">
      <alignment horizontal="center" textRotation="90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5" fillId="6" borderId="1" xfId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7" fillId="0" borderId="1" xfId="0" applyFont="1" applyBorder="1"/>
    <xf numFmtId="0" fontId="4" fillId="0" borderId="1" xfId="1" applyBorder="1" applyAlignment="1">
      <alignment horizontal="right"/>
    </xf>
    <xf numFmtId="0" fontId="3" fillId="7" borderId="1" xfId="0" applyFont="1" applyFill="1" applyBorder="1" applyAlignment="1">
      <alignment horizontal="center" wrapText="1"/>
    </xf>
    <xf numFmtId="0" fontId="4" fillId="0" borderId="1" xfId="2" applyBorder="1"/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/>
    <xf numFmtId="0" fontId="4" fillId="0" borderId="1" xfId="1" applyBorder="1"/>
    <xf numFmtId="164" fontId="4" fillId="0" borderId="1" xfId="1" applyNumberFormat="1" applyBorder="1"/>
    <xf numFmtId="164" fontId="4" fillId="0" borderId="1" xfId="1" applyNumberFormat="1" applyBorder="1" applyAlignment="1">
      <alignment horizontal="right"/>
    </xf>
    <xf numFmtId="0" fontId="4" fillId="0" borderId="1" xfId="5" applyBorder="1"/>
    <xf numFmtId="0" fontId="4" fillId="0" borderId="1" xfId="6" applyBorder="1"/>
    <xf numFmtId="0" fontId="4" fillId="0" borderId="1" xfId="6" applyBorder="1" applyAlignment="1">
      <alignment horizontal="right"/>
    </xf>
    <xf numFmtId="164" fontId="4" fillId="0" borderId="1" xfId="6" applyNumberFormat="1" applyBorder="1" applyAlignment="1">
      <alignment horizontal="right"/>
    </xf>
    <xf numFmtId="164" fontId="4" fillId="0" borderId="1" xfId="6" applyNumberFormat="1" applyBorder="1"/>
    <xf numFmtId="0" fontId="4" fillId="0" borderId="1" xfId="3" applyBorder="1"/>
    <xf numFmtId="0" fontId="4" fillId="0" borderId="1" xfId="4" applyBorder="1" applyAlignment="1">
      <alignment horizontal="right"/>
    </xf>
    <xf numFmtId="0" fontId="4" fillId="0" borderId="1" xfId="3" applyBorder="1" applyAlignment="1">
      <alignment horizontal="right"/>
    </xf>
    <xf numFmtId="0" fontId="4" fillId="0" borderId="1" xfId="5" applyBorder="1" applyAlignment="1">
      <alignment horizontal="right"/>
    </xf>
    <xf numFmtId="164" fontId="4" fillId="0" borderId="1" xfId="5" applyNumberFormat="1" applyBorder="1"/>
    <xf numFmtId="49" fontId="8" fillId="0" borderId="1" xfId="7" applyNumberFormat="1" applyFont="1" applyBorder="1"/>
    <xf numFmtId="0" fontId="4" fillId="0" borderId="1" xfId="8" applyBorder="1"/>
    <xf numFmtId="3" fontId="7" fillId="0" borderId="1" xfId="0" applyNumberFormat="1" applyFont="1" applyBorder="1"/>
    <xf numFmtId="0" fontId="8" fillId="0" borderId="1" xfId="0" applyFont="1" applyBorder="1"/>
    <xf numFmtId="0" fontId="7" fillId="0" borderId="1" xfId="7" applyFont="1" applyBorder="1"/>
    <xf numFmtId="0" fontId="2" fillId="7" borderId="1" xfId="0" applyFont="1" applyFill="1" applyBorder="1"/>
    <xf numFmtId="0" fontId="9" fillId="0" borderId="1" xfId="0" applyFont="1" applyBorder="1"/>
    <xf numFmtId="3" fontId="9" fillId="0" borderId="1" xfId="0" applyNumberFormat="1" applyFont="1" applyBorder="1"/>
    <xf numFmtId="3" fontId="2" fillId="7" borderId="1" xfId="0" applyNumberFormat="1" applyFont="1" applyFill="1" applyBorder="1"/>
    <xf numFmtId="0" fontId="6" fillId="4" borderId="1" xfId="1" applyFont="1" applyFill="1" applyBorder="1" applyAlignment="1">
      <alignment horizontal="center" wrapText="1"/>
    </xf>
    <xf numFmtId="0" fontId="4" fillId="0" borderId="0" xfId="5"/>
    <xf numFmtId="0" fontId="4" fillId="0" borderId="0" xfId="6"/>
    <xf numFmtId="0" fontId="4" fillId="0" borderId="0" xfId="6" applyAlignment="1">
      <alignment horizontal="right"/>
    </xf>
    <xf numFmtId="164" fontId="4" fillId="0" borderId="0" xfId="6" applyNumberFormat="1" applyAlignment="1">
      <alignment horizontal="right"/>
    </xf>
    <xf numFmtId="0" fontId="7" fillId="0" borderId="0" xfId="0" applyFont="1" applyAlignment="1">
      <alignment horizontal="right"/>
    </xf>
    <xf numFmtId="0" fontId="7" fillId="8" borderId="1" xfId="0" applyFont="1" applyFill="1" applyBorder="1"/>
    <xf numFmtId="2" fontId="7" fillId="0" borderId="1" xfId="0" applyNumberFormat="1" applyFont="1" applyBorder="1" applyAlignment="1">
      <alignment horizontal="right"/>
    </xf>
    <xf numFmtId="0" fontId="4" fillId="0" borderId="1" xfId="9" applyBorder="1" applyAlignment="1">
      <alignment horizontal="right"/>
    </xf>
    <xf numFmtId="0" fontId="4" fillId="8" borderId="1" xfId="9" applyFill="1" applyBorder="1" applyAlignment="1">
      <alignment horizontal="right"/>
    </xf>
    <xf numFmtId="0" fontId="4" fillId="8" borderId="1" xfId="4" applyFill="1" applyBorder="1" applyAlignment="1">
      <alignment horizontal="right"/>
    </xf>
    <xf numFmtId="0" fontId="4" fillId="0" borderId="1" xfId="6" applyBorder="1" applyAlignment="1">
      <alignment horizontal="left"/>
    </xf>
    <xf numFmtId="3" fontId="4" fillId="0" borderId="1" xfId="1" applyNumberFormat="1" applyBorder="1" applyAlignment="1">
      <alignment horizontal="right"/>
    </xf>
    <xf numFmtId="0" fontId="4" fillId="0" borderId="0" xfId="8"/>
    <xf numFmtId="0" fontId="4" fillId="0" borderId="0" xfId="1"/>
    <xf numFmtId="0" fontId="4" fillId="0" borderId="0" xfId="1" applyAlignment="1">
      <alignment horizontal="right"/>
    </xf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4" fillId="0" borderId="0" xfId="6" applyNumberFormat="1"/>
    <xf numFmtId="3" fontId="4" fillId="0" borderId="0" xfId="1" applyNumberFormat="1" applyAlignment="1">
      <alignment horizontal="right"/>
    </xf>
    <xf numFmtId="49" fontId="8" fillId="0" borderId="0" xfId="7" applyNumberFormat="1" applyFont="1"/>
    <xf numFmtId="164" fontId="7" fillId="0" borderId="0" xfId="0" applyNumberFormat="1" applyFont="1"/>
    <xf numFmtId="3" fontId="7" fillId="0" borderId="0" xfId="0" applyNumberFormat="1" applyFont="1"/>
    <xf numFmtId="3" fontId="0" fillId="0" borderId="0" xfId="0" applyNumberFormat="1"/>
    <xf numFmtId="0" fontId="2" fillId="7" borderId="1" xfId="0" applyFont="1" applyFill="1" applyBorder="1" applyAlignment="1">
      <alignment wrapText="1"/>
    </xf>
    <xf numFmtId="2" fontId="7" fillId="0" borderId="1" xfId="0" applyNumberFormat="1" applyFont="1" applyBorder="1"/>
    <xf numFmtId="2" fontId="4" fillId="0" borderId="1" xfId="3" applyNumberFormat="1" applyBorder="1" applyAlignment="1">
      <alignment horizontal="right"/>
    </xf>
    <xf numFmtId="2" fontId="4" fillId="0" borderId="1" xfId="5" applyNumberFormat="1" applyBorder="1" applyAlignment="1">
      <alignment horizontal="right"/>
    </xf>
    <xf numFmtId="2" fontId="4" fillId="0" borderId="1" xfId="1" applyNumberFormat="1" applyBorder="1" applyAlignment="1">
      <alignment horizontal="right"/>
    </xf>
    <xf numFmtId="2" fontId="4" fillId="0" borderId="1" xfId="1" applyNumberFormat="1" applyBorder="1"/>
    <xf numFmtId="2" fontId="4" fillId="0" borderId="1" xfId="6" applyNumberFormat="1" applyBorder="1" applyAlignment="1">
      <alignment horizontal="right"/>
    </xf>
    <xf numFmtId="2" fontId="4" fillId="0" borderId="1" xfId="6" applyNumberFormat="1" applyBorder="1"/>
    <xf numFmtId="2" fontId="4" fillId="0" borderId="1" xfId="5" applyNumberFormat="1" applyBorder="1"/>
    <xf numFmtId="2" fontId="4" fillId="0" borderId="1" xfId="3" applyNumberFormat="1" applyBorder="1"/>
  </cellXfs>
  <cellStyles count="10">
    <cellStyle name="Normal" xfId="0" builtinId="0"/>
    <cellStyle name="Normal 2" xfId="7" xr:uid="{C9EB4740-F606-4C95-A208-A4DE8BC89C3E}"/>
    <cellStyle name="Normal_OUT" xfId="3" xr:uid="{711D63DD-6F87-4AED-A0AE-A1EA751C25FC}"/>
    <cellStyle name="Normal_PAG" xfId="5" xr:uid="{79DD2246-A138-4311-8676-C11F37894BDD}"/>
    <cellStyle name="Normal_PP" xfId="9" xr:uid="{9CB1D00D-3A18-41DD-8BAD-0DAE4A5ECF22}"/>
    <cellStyle name="Normal_Sheet1 2" xfId="1" xr:uid="{F97796C3-0F68-4733-B395-EC30C1C957D0}"/>
    <cellStyle name="Normal_Sheet2" xfId="4" xr:uid="{7A7146CC-D360-445B-9EF5-A01B0653447B}"/>
    <cellStyle name="Normal_Sheet7" xfId="2" xr:uid="{75894B5A-2A7E-49E0-9A6B-1A987A8B23B7}"/>
    <cellStyle name="Normal_UC" xfId="6" xr:uid="{EA2447AE-FE3E-4809-9AE4-37D22088B5DF}"/>
    <cellStyle name="Normal_UDP2" xfId="8" xr:uid="{0AB8C6BF-0070-4B69-934C-27BE51E0A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B2214-FF96-4CDC-89EC-108B62528F78}">
  <dimension ref="A1:F24"/>
  <sheetViews>
    <sheetView workbookViewId="0">
      <selection activeCell="E25" sqref="E25"/>
    </sheetView>
  </sheetViews>
  <sheetFormatPr defaultRowHeight="15" x14ac:dyDescent="0.25"/>
  <cols>
    <col min="1" max="1" width="27.7109375" bestFit="1" customWidth="1"/>
    <col min="2" max="2" width="21.5703125" customWidth="1"/>
    <col min="3" max="5" width="20.85546875" bestFit="1" customWidth="1"/>
    <col min="6" max="6" width="16.140625" bestFit="1" customWidth="1"/>
  </cols>
  <sheetData>
    <row r="1" spans="1:6" ht="36.75" customHeight="1" x14ac:dyDescent="0.25">
      <c r="A1" s="37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</row>
    <row r="2" spans="1:6" ht="15.75" x14ac:dyDescent="0.25">
      <c r="A2" s="38" t="s">
        <v>6</v>
      </c>
      <c r="B2" s="39">
        <f>SUM(AL!L2:L19)</f>
        <v>267</v>
      </c>
      <c r="C2" s="39">
        <f>SUM(AL!M2:M19)</f>
        <v>145</v>
      </c>
      <c r="D2" s="39">
        <f>SUM(AL!N2:N19)</f>
        <v>100</v>
      </c>
      <c r="E2" s="39">
        <f>SUM(AL!O2:O19)</f>
        <v>22</v>
      </c>
      <c r="F2" s="39">
        <f>SUM(AL!P2:P19)</f>
        <v>0</v>
      </c>
    </row>
    <row r="3" spans="1:6" ht="15.75" x14ac:dyDescent="0.25">
      <c r="A3" s="38" t="s">
        <v>7</v>
      </c>
      <c r="B3" s="39">
        <f>SUM(CC!L2:L9)</f>
        <v>534</v>
      </c>
      <c r="C3" s="39">
        <f>SUM(CC!M2:M9)</f>
        <v>150</v>
      </c>
      <c r="D3" s="39">
        <f>SUM(CC!N2:N9)</f>
        <v>0</v>
      </c>
      <c r="E3" s="39">
        <f>SUM(CC!O2:O9)</f>
        <v>384</v>
      </c>
      <c r="F3" s="39">
        <f>SUM(CC!P2:P9)</f>
        <v>0</v>
      </c>
    </row>
    <row r="4" spans="1:6" ht="15.75" x14ac:dyDescent="0.25">
      <c r="A4" s="38" t="s">
        <v>8</v>
      </c>
      <c r="B4" s="39">
        <f>SUM(CN!L2:L13)</f>
        <v>59</v>
      </c>
      <c r="C4" s="39">
        <f>SUM(CN!M2:M13)</f>
        <v>18</v>
      </c>
      <c r="D4" s="39">
        <f>SUM(CN!N2:N13)</f>
        <v>35</v>
      </c>
      <c r="E4" s="39">
        <f>SUM(CN!O2:O13)</f>
        <v>6</v>
      </c>
      <c r="F4" s="39">
        <f>SUM(CN!P2:P13)</f>
        <v>0</v>
      </c>
    </row>
    <row r="5" spans="1:6" ht="15.75" x14ac:dyDescent="0.25">
      <c r="A5" s="38" t="s">
        <v>9</v>
      </c>
      <c r="B5" s="39">
        <f>SUM(CO!L2:L45)</f>
        <v>1587</v>
      </c>
      <c r="C5" s="39">
        <f>SUM(CO!M2:M45)</f>
        <v>227</v>
      </c>
      <c r="D5" s="39">
        <f>SUM(CO!N2:N45)</f>
        <v>729</v>
      </c>
      <c r="E5" s="39">
        <f>SUM(CO!O2:O45)</f>
        <v>579</v>
      </c>
      <c r="F5" s="39">
        <f>SUM(CO!P2:P45)</f>
        <v>52</v>
      </c>
    </row>
    <row r="6" spans="1:6" ht="15.75" x14ac:dyDescent="0.25">
      <c r="A6" s="38" t="s">
        <v>10</v>
      </c>
      <c r="B6" s="39">
        <f>SUM(CR!L2:L4)</f>
        <v>18</v>
      </c>
      <c r="C6" s="39">
        <f>SUM(CR!M2:M4)</f>
        <v>13</v>
      </c>
      <c r="D6" s="39">
        <f>SUM(CR!N2:N4)</f>
        <v>5</v>
      </c>
      <c r="E6" s="39">
        <f>SUM(CR!O2:O4)</f>
        <v>0</v>
      </c>
      <c r="F6" s="39">
        <f>SUM(CR!P2:P4)</f>
        <v>0</v>
      </c>
    </row>
    <row r="7" spans="1:6" ht="15.75" x14ac:dyDescent="0.25">
      <c r="A7" s="38" t="s">
        <v>11</v>
      </c>
      <c r="B7" s="39">
        <f>SUM(CS!L2:L14)</f>
        <v>368</v>
      </c>
      <c r="C7" s="39">
        <f>SUM(CS!M2:M14)</f>
        <v>216</v>
      </c>
      <c r="D7" s="39">
        <f>SUM(CS!N2:N14)</f>
        <v>16</v>
      </c>
      <c r="E7" s="39">
        <f>SUM(CS!O2:O14)</f>
        <v>136</v>
      </c>
      <c r="F7" s="39">
        <f>SUM(CS!P2:P14)</f>
        <v>0</v>
      </c>
    </row>
    <row r="8" spans="1:6" ht="15.75" x14ac:dyDescent="0.25">
      <c r="A8" s="38" t="s">
        <v>12</v>
      </c>
      <c r="B8" s="39">
        <f>SUM(FE!L2:L17)</f>
        <v>451</v>
      </c>
      <c r="C8" s="39">
        <f>SUM(FE!M2:M17)</f>
        <v>155</v>
      </c>
      <c r="D8" s="39">
        <f>SUM(FE!N2:N17)</f>
        <v>296</v>
      </c>
      <c r="E8" s="39">
        <f>SUM(FE!O2:O17)</f>
        <v>0</v>
      </c>
      <c r="F8" s="39">
        <f>SUM(FE!P2:P17)</f>
        <v>0</v>
      </c>
    </row>
    <row r="9" spans="1:6" ht="15.75" x14ac:dyDescent="0.25">
      <c r="A9" s="38" t="s">
        <v>13</v>
      </c>
      <c r="B9" s="39">
        <f>SUM(FW!L2:L21)</f>
        <v>559</v>
      </c>
      <c r="C9" s="39">
        <f>SUM(FW!M2:M21)</f>
        <v>265</v>
      </c>
      <c r="D9" s="39">
        <f>SUM(FW!N2:N21)</f>
        <v>69</v>
      </c>
      <c r="E9" s="39">
        <f>SUM(FW!O2:O21)</f>
        <v>225</v>
      </c>
      <c r="F9" s="39">
        <f>SUM(FW!P2:P21)</f>
        <v>0</v>
      </c>
    </row>
    <row r="10" spans="1:6" ht="15.75" x14ac:dyDescent="0.25">
      <c r="A10" s="38" t="s">
        <v>14</v>
      </c>
      <c r="B10" s="39">
        <f>SUM(HO!L2:L27)</f>
        <v>633</v>
      </c>
      <c r="C10" s="39">
        <f>SUM(HO!M2:M27)</f>
        <v>162</v>
      </c>
      <c r="D10" s="39">
        <f>SUM(HO!N2:N27)</f>
        <v>230</v>
      </c>
      <c r="E10" s="39">
        <f>SUM(HO!O2:O27)</f>
        <v>241</v>
      </c>
      <c r="F10" s="39">
        <f>SUM(HO!P2:P27)</f>
        <v>0</v>
      </c>
    </row>
    <row r="11" spans="1:6" ht="15.75" x14ac:dyDescent="0.25">
      <c r="A11" s="38" t="s">
        <v>15</v>
      </c>
      <c r="B11" s="39">
        <f>SUM(MV!L2:L20)</f>
        <v>615</v>
      </c>
      <c r="C11" s="39">
        <f>SUM(MV!M2:M20)</f>
        <v>371</v>
      </c>
      <c r="D11" s="39">
        <f>SUM(MV!N2:N20)</f>
        <v>241</v>
      </c>
      <c r="E11" s="39">
        <f>SUM(MV!O2:O20)</f>
        <v>3</v>
      </c>
      <c r="F11" s="39">
        <f>SUM(MV!P2:P20)</f>
        <v>0</v>
      </c>
    </row>
    <row r="12" spans="1:6" ht="15.75" x14ac:dyDescent="0.25">
      <c r="A12" s="38" t="s">
        <v>16</v>
      </c>
      <c r="B12" s="39">
        <f>SUM(RN!L2:L13)</f>
        <v>218</v>
      </c>
      <c r="C12" s="39">
        <f>SUM(RN!M2:M13)</f>
        <v>81</v>
      </c>
      <c r="D12" s="39">
        <f>SUM(RN!N2:N13)</f>
        <v>85</v>
      </c>
      <c r="E12" s="39">
        <f>SUM(RN!O2:O13)</f>
        <v>52</v>
      </c>
      <c r="F12" s="39">
        <f>SUM(RN!P2:P13)</f>
        <v>0</v>
      </c>
    </row>
    <row r="13" spans="1:6" ht="15.75" x14ac:dyDescent="0.25">
      <c r="A13" s="38" t="s">
        <v>17</v>
      </c>
      <c r="B13" s="39">
        <f>SUM(RS!L2:L24)</f>
        <v>560</v>
      </c>
      <c r="C13" s="39">
        <f>SUM(RS!M2:M24)</f>
        <v>122</v>
      </c>
      <c r="D13" s="39">
        <f>SUM(RS!N2:N24)</f>
        <v>358</v>
      </c>
      <c r="E13" s="39">
        <f>SUM(RS!O2:O24)</f>
        <v>80</v>
      </c>
      <c r="F13" s="39">
        <f>SUM(RS!P2:P24)</f>
        <v>0</v>
      </c>
    </row>
    <row r="14" spans="1:6" ht="15.75" x14ac:dyDescent="0.25">
      <c r="A14" s="38" t="s">
        <v>18</v>
      </c>
      <c r="B14" s="39">
        <f>SUM(SH!L2:L29)</f>
        <v>1458</v>
      </c>
      <c r="C14" s="39">
        <f>SUM(SH!M2:M29)</f>
        <v>627</v>
      </c>
      <c r="D14" s="39">
        <f>SUM(SH!N2:N29)</f>
        <v>779</v>
      </c>
      <c r="E14" s="39">
        <f>SUM(SH!O2:O29)</f>
        <v>52</v>
      </c>
      <c r="F14" s="39">
        <f>SUM(SH!P2:P29)</f>
        <v>0</v>
      </c>
    </row>
    <row r="15" spans="1:6" ht="15.75" x14ac:dyDescent="0.25">
      <c r="A15" s="38" t="s">
        <v>19</v>
      </c>
      <c r="B15" s="39">
        <f>SUM(SJ!L2:L14)</f>
        <v>1374</v>
      </c>
      <c r="C15" s="39">
        <f>SUM(SJ!M2:M14)</f>
        <v>106</v>
      </c>
      <c r="D15" s="39">
        <f>SUM(SJ!N2:N14)</f>
        <v>354</v>
      </c>
      <c r="E15" s="39">
        <f>SUM(SJ!O2:O14)</f>
        <v>538</v>
      </c>
      <c r="F15" s="39">
        <f>SUM(SJ!P2:P14)</f>
        <v>376</v>
      </c>
    </row>
    <row r="16" spans="1:6" ht="15.75" x14ac:dyDescent="0.25">
      <c r="A16" s="38" t="s">
        <v>20</v>
      </c>
      <c r="B16" s="39">
        <f>SUM(SM!L2:L50)</f>
        <v>2316</v>
      </c>
      <c r="C16" s="39">
        <f>SUM(SM!M2:M50)</f>
        <v>276</v>
      </c>
      <c r="D16" s="39">
        <f>SUM(SM!N2:N50)</f>
        <v>521</v>
      </c>
      <c r="E16" s="39">
        <f>SUM(SM!O2:O50)</f>
        <v>1191</v>
      </c>
      <c r="F16" s="39">
        <f>SUM(SM!P2:P50)</f>
        <v>328</v>
      </c>
    </row>
    <row r="17" spans="1:6" ht="15.75" x14ac:dyDescent="0.25">
      <c r="A17" s="38" t="s">
        <v>21</v>
      </c>
      <c r="B17" s="39">
        <f>SUM(SN!L2:L53)</f>
        <v>400</v>
      </c>
      <c r="C17" s="39">
        <f>SUM(SN!M2:M53)</f>
        <v>254</v>
      </c>
      <c r="D17" s="39">
        <f>SUM(SN!N2:N53)</f>
        <v>32</v>
      </c>
      <c r="E17" s="39">
        <f>SUM(SN!O2:O53)</f>
        <v>114</v>
      </c>
      <c r="F17" s="39">
        <f>SUM(SN!P2:P53)</f>
        <v>0</v>
      </c>
    </row>
    <row r="18" spans="1:6" ht="15.75" x14ac:dyDescent="0.25">
      <c r="A18" s="38" t="s">
        <v>22</v>
      </c>
      <c r="B18" s="39">
        <f>SUM(SS!L2:L30)</f>
        <v>324</v>
      </c>
      <c r="C18" s="39">
        <f>SUM(SS!M2:M30)</f>
        <v>77</v>
      </c>
      <c r="D18" s="39">
        <f>SUM(SS!N2:N30)</f>
        <v>229</v>
      </c>
      <c r="E18" s="39">
        <f>SUM(SS!O2:O30)</f>
        <v>18</v>
      </c>
      <c r="F18" s="39">
        <f>SUM(SS!P2:P30)</f>
        <v>0</v>
      </c>
    </row>
    <row r="19" spans="1:6" ht="15.75" x14ac:dyDescent="0.25">
      <c r="A19" s="38" t="s">
        <v>23</v>
      </c>
      <c r="B19" s="39">
        <f>SUM(SWL!L2:L25)</f>
        <v>375</v>
      </c>
      <c r="C19" s="39">
        <f>SUM(SWL!M2:M25)</f>
        <v>136</v>
      </c>
      <c r="D19" s="39">
        <f>SUM(SWL!N2:N25)</f>
        <v>239</v>
      </c>
      <c r="E19" s="39">
        <f>SUM(SWL!O2:O25)</f>
        <v>0</v>
      </c>
      <c r="F19" s="39">
        <f>SUM(SWL!P2:P25)</f>
        <v>0</v>
      </c>
    </row>
    <row r="20" spans="1:6" ht="15.75" x14ac:dyDescent="0.25">
      <c r="A20" s="38" t="s">
        <v>24</v>
      </c>
      <c r="B20" s="39">
        <f>SUM(WA!L2:L18)</f>
        <v>464</v>
      </c>
      <c r="C20" s="39">
        <f>SUM(WA!M2:M18)</f>
        <v>34</v>
      </c>
      <c r="D20" s="39">
        <f>SUM(WA!N2:N18)</f>
        <v>148</v>
      </c>
      <c r="E20" s="39">
        <f>SUM(WA!O2:O18)</f>
        <v>282</v>
      </c>
      <c r="F20" s="39">
        <f>SUM(WA!P2:P18)</f>
        <v>0</v>
      </c>
    </row>
    <row r="21" spans="1:6" ht="15.75" x14ac:dyDescent="0.25">
      <c r="A21" s="38" t="s">
        <v>25</v>
      </c>
      <c r="B21" s="39">
        <f>SUM(WE!L2:L26)</f>
        <v>330</v>
      </c>
      <c r="C21" s="39">
        <f>SUM(WE!M2:M26)</f>
        <v>85</v>
      </c>
      <c r="D21" s="39">
        <f>SUM(WE!N2:N26)</f>
        <v>245</v>
      </c>
      <c r="E21" s="39">
        <f>SUM(WE!O2:O26)</f>
        <v>0</v>
      </c>
      <c r="F21" s="39">
        <f>SUM(WE!P2:P26)</f>
        <v>0</v>
      </c>
    </row>
    <row r="22" spans="1:6" ht="15.75" x14ac:dyDescent="0.25">
      <c r="A22" s="37" t="s">
        <v>26</v>
      </c>
      <c r="B22" s="40">
        <f>SUM(B2:B21)</f>
        <v>12910</v>
      </c>
      <c r="C22" s="40">
        <f>SUM(C2:C21)</f>
        <v>3520</v>
      </c>
      <c r="D22" s="40">
        <f>SUM(D2:D21)</f>
        <v>4711</v>
      </c>
      <c r="E22" s="40">
        <f>SUM(E2:E21)</f>
        <v>3923</v>
      </c>
      <c r="F22" s="40">
        <f>SUM(F2:F21)</f>
        <v>756</v>
      </c>
    </row>
    <row r="24" spans="1:6" x14ac:dyDescent="0.25">
      <c r="C24" s="64"/>
    </row>
  </sheetData>
  <sheetProtection algorithmName="SHA-512" hashValue="jeG/ODCeokl9Fv4mA+XxjiD5q3cr2c0USssr8uvxxxHPmncn/8Ohv2DGf9GWt6rfwWU13w2x5X0IV0jp8Vb1XA==" saltValue="KGKo3R0k+c/w0MEYXtBNiQ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6FECB-FBF4-47A6-BA8C-502239EC5DD7}">
  <dimension ref="A1:AO27"/>
  <sheetViews>
    <sheetView zoomScaleNormal="100" workbookViewId="0">
      <pane ySplit="1" topLeftCell="A2" activePane="bottomLeft" state="frozen"/>
      <selection activeCell="F28" sqref="F28"/>
      <selection pane="bottomLeft" activeCell="F28" sqref="F28"/>
    </sheetView>
  </sheetViews>
  <sheetFormatPr defaultRowHeight="12.75" x14ac:dyDescent="0.2"/>
  <cols>
    <col min="1" max="1" width="28.85546875" style="12" bestFit="1" customWidth="1"/>
    <col min="2" max="2" width="7.140625" style="12" bestFit="1" customWidth="1"/>
    <col min="3" max="3" width="10.7109375" style="12" bestFit="1" customWidth="1"/>
    <col min="4" max="4" width="60.85546875" style="12" bestFit="1" customWidth="1"/>
    <col min="5" max="5" width="17.28515625" style="12" bestFit="1" customWidth="1"/>
    <col min="6" max="6" width="12" style="12" bestFit="1" customWidth="1"/>
    <col min="7" max="7" width="8.85546875" style="12" customWidth="1"/>
    <col min="8" max="8" width="9.42578125" style="12" customWidth="1"/>
    <col min="9" max="11" width="4.28515625" style="12" bestFit="1" customWidth="1"/>
    <col min="12" max="12" width="5.7109375" style="12" bestFit="1" customWidth="1"/>
    <col min="13" max="15" width="9.5703125" style="12" bestFit="1" customWidth="1"/>
    <col min="16" max="16" width="9" style="12" customWidth="1"/>
    <col min="17" max="17" width="7.28515625" style="12" bestFit="1" customWidth="1"/>
    <col min="18" max="18" width="11.140625" style="12" bestFit="1" customWidth="1"/>
    <col min="19" max="40" width="7.5703125" style="12" bestFit="1" customWidth="1"/>
    <col min="41" max="41" width="113.140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397</v>
      </c>
      <c r="B2" s="33" t="s">
        <v>398</v>
      </c>
      <c r="C2" s="13" t="s">
        <v>399</v>
      </c>
      <c r="D2" s="13" t="s">
        <v>400</v>
      </c>
      <c r="E2" s="13" t="s">
        <v>90</v>
      </c>
      <c r="F2" s="48">
        <v>2.59</v>
      </c>
      <c r="G2" s="13">
        <v>78</v>
      </c>
      <c r="H2" s="66">
        <f t="shared" ref="H2:H21" si="0">G2/F2</f>
        <v>30.115830115830118</v>
      </c>
      <c r="I2" s="13" t="s">
        <v>72</v>
      </c>
      <c r="J2" s="13" t="s">
        <v>72</v>
      </c>
      <c r="K2" s="13" t="s">
        <v>72</v>
      </c>
      <c r="L2" s="13">
        <v>78</v>
      </c>
      <c r="M2" s="13">
        <f t="shared" ref="M2:M21" si="1">SUM(S2:W2)</f>
        <v>0</v>
      </c>
      <c r="N2" s="13">
        <f t="shared" ref="N2:N21" si="2">SUM(X2:AB2)</f>
        <v>78</v>
      </c>
      <c r="O2" s="13">
        <f t="shared" ref="O2:O21" si="3">SUM(AC2:AG2)</f>
        <v>0</v>
      </c>
      <c r="P2" s="13">
        <f t="shared" ref="P2:P21" si="4">SUM(AH2:AN2)</f>
        <v>0</v>
      </c>
      <c r="Q2" s="13">
        <v>78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46</v>
      </c>
      <c r="Y2" s="13">
        <v>32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401</v>
      </c>
    </row>
    <row r="3" spans="1:41" x14ac:dyDescent="0.2">
      <c r="A3" s="13" t="s">
        <v>402</v>
      </c>
      <c r="B3" s="13" t="s">
        <v>398</v>
      </c>
      <c r="C3" s="13" t="s">
        <v>403</v>
      </c>
      <c r="D3" s="13" t="s">
        <v>404</v>
      </c>
      <c r="E3" s="13" t="s">
        <v>71</v>
      </c>
      <c r="F3" s="48">
        <v>0.46</v>
      </c>
      <c r="G3" s="13">
        <v>14</v>
      </c>
      <c r="H3" s="66">
        <f t="shared" si="0"/>
        <v>30.434782608695652</v>
      </c>
      <c r="I3" s="13" t="s">
        <v>72</v>
      </c>
      <c r="J3" s="13" t="s">
        <v>72</v>
      </c>
      <c r="K3" s="13" t="s">
        <v>72</v>
      </c>
      <c r="L3" s="13">
        <v>14</v>
      </c>
      <c r="M3" s="13">
        <f t="shared" si="1"/>
        <v>0</v>
      </c>
      <c r="N3" s="13">
        <f t="shared" si="2"/>
        <v>14</v>
      </c>
      <c r="O3" s="13">
        <f t="shared" si="3"/>
        <v>0</v>
      </c>
      <c r="P3" s="13">
        <f t="shared" si="4"/>
        <v>0</v>
      </c>
      <c r="Q3" s="13">
        <v>14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3</v>
      </c>
      <c r="Y3" s="13">
        <v>11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405</v>
      </c>
    </row>
    <row r="4" spans="1:41" x14ac:dyDescent="0.2">
      <c r="A4" s="13" t="s">
        <v>67</v>
      </c>
      <c r="B4" s="13" t="s">
        <v>398</v>
      </c>
      <c r="C4" s="13" t="s">
        <v>406</v>
      </c>
      <c r="D4" s="13" t="s">
        <v>407</v>
      </c>
      <c r="E4" s="13" t="s">
        <v>71</v>
      </c>
      <c r="F4" s="66">
        <v>6.7000000000000004E-2</v>
      </c>
      <c r="G4" s="13">
        <v>10</v>
      </c>
      <c r="H4" s="66">
        <f t="shared" si="0"/>
        <v>149.25373134328356</v>
      </c>
      <c r="I4" s="13" t="s">
        <v>72</v>
      </c>
      <c r="J4" s="13" t="s">
        <v>72</v>
      </c>
      <c r="K4" s="13" t="s">
        <v>72</v>
      </c>
      <c r="L4" s="13">
        <v>10</v>
      </c>
      <c r="M4" s="13">
        <f t="shared" si="1"/>
        <v>0</v>
      </c>
      <c r="N4" s="13">
        <f t="shared" si="2"/>
        <v>10</v>
      </c>
      <c r="O4" s="13">
        <f t="shared" si="3"/>
        <v>0</v>
      </c>
      <c r="P4" s="13">
        <f t="shared" si="4"/>
        <v>0</v>
      </c>
      <c r="Q4" s="13">
        <v>4</v>
      </c>
      <c r="R4" s="13">
        <v>6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10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408</v>
      </c>
    </row>
    <row r="5" spans="1:41" x14ac:dyDescent="0.2">
      <c r="A5" s="13" t="s">
        <v>84</v>
      </c>
      <c r="B5" s="13" t="s">
        <v>398</v>
      </c>
      <c r="C5" s="13" t="s">
        <v>409</v>
      </c>
      <c r="D5" s="13" t="s">
        <v>410</v>
      </c>
      <c r="E5" s="13" t="s">
        <v>71</v>
      </c>
      <c r="F5" s="48">
        <v>7.0000000000000007E-2</v>
      </c>
      <c r="G5" s="13">
        <v>6</v>
      </c>
      <c r="H5" s="66">
        <f t="shared" si="0"/>
        <v>85.714285714285708</v>
      </c>
      <c r="I5" s="13" t="s">
        <v>72</v>
      </c>
      <c r="J5" s="13" t="s">
        <v>72</v>
      </c>
      <c r="K5" s="13" t="s">
        <v>72</v>
      </c>
      <c r="L5" s="13">
        <v>3</v>
      </c>
      <c r="M5" s="13">
        <f t="shared" si="1"/>
        <v>3</v>
      </c>
      <c r="N5" s="13">
        <f t="shared" si="2"/>
        <v>0</v>
      </c>
      <c r="O5" s="13">
        <f t="shared" si="3"/>
        <v>0</v>
      </c>
      <c r="P5" s="13">
        <f t="shared" si="4"/>
        <v>0</v>
      </c>
      <c r="Q5" s="13">
        <v>0</v>
      </c>
      <c r="R5" s="47">
        <v>6</v>
      </c>
      <c r="S5" s="13">
        <v>3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13" t="s">
        <v>84</v>
      </c>
      <c r="B6" s="13" t="s">
        <v>398</v>
      </c>
      <c r="C6" s="13" t="s">
        <v>411</v>
      </c>
      <c r="D6" s="13" t="s">
        <v>412</v>
      </c>
      <c r="E6" s="13" t="s">
        <v>71</v>
      </c>
      <c r="F6" s="48">
        <v>0.06</v>
      </c>
      <c r="G6" s="13">
        <v>2</v>
      </c>
      <c r="H6" s="66">
        <f t="shared" si="0"/>
        <v>33.333333333333336</v>
      </c>
      <c r="I6" s="13" t="s">
        <v>72</v>
      </c>
      <c r="J6" s="13" t="s">
        <v>72</v>
      </c>
      <c r="K6" s="13" t="s">
        <v>72</v>
      </c>
      <c r="L6" s="13">
        <v>2</v>
      </c>
      <c r="M6" s="13">
        <f t="shared" si="1"/>
        <v>2</v>
      </c>
      <c r="N6" s="13">
        <f t="shared" si="2"/>
        <v>0</v>
      </c>
      <c r="O6" s="13">
        <f t="shared" si="3"/>
        <v>0</v>
      </c>
      <c r="P6" s="13">
        <f t="shared" si="4"/>
        <v>0</v>
      </c>
      <c r="Q6" s="13">
        <v>0</v>
      </c>
      <c r="R6" s="47">
        <v>2</v>
      </c>
      <c r="S6" s="13">
        <v>2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3" t="s">
        <v>80</v>
      </c>
      <c r="B7" s="13" t="s">
        <v>398</v>
      </c>
      <c r="C7" s="13" t="s">
        <v>413</v>
      </c>
      <c r="D7" s="13" t="s">
        <v>414</v>
      </c>
      <c r="E7" s="13" t="s">
        <v>90</v>
      </c>
      <c r="F7" s="66">
        <v>0.04</v>
      </c>
      <c r="G7" s="13">
        <v>1</v>
      </c>
      <c r="H7" s="66">
        <f t="shared" si="0"/>
        <v>25</v>
      </c>
      <c r="I7" s="13" t="s">
        <v>72</v>
      </c>
      <c r="J7" s="13" t="s">
        <v>72</v>
      </c>
      <c r="K7" s="13" t="s">
        <v>72</v>
      </c>
      <c r="L7" s="13">
        <v>1</v>
      </c>
      <c r="M7" s="13">
        <f t="shared" si="1"/>
        <v>1</v>
      </c>
      <c r="N7" s="13">
        <f t="shared" si="2"/>
        <v>0</v>
      </c>
      <c r="O7" s="13">
        <f t="shared" si="3"/>
        <v>0</v>
      </c>
      <c r="P7" s="13">
        <f t="shared" si="4"/>
        <v>0</v>
      </c>
      <c r="Q7" s="49">
        <v>1</v>
      </c>
      <c r="R7" s="49">
        <v>0</v>
      </c>
      <c r="S7" s="13">
        <v>0</v>
      </c>
      <c r="T7" s="13">
        <v>1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83</v>
      </c>
    </row>
    <row r="8" spans="1:41" x14ac:dyDescent="0.2">
      <c r="A8" s="13" t="s">
        <v>84</v>
      </c>
      <c r="B8" s="13" t="s">
        <v>398</v>
      </c>
      <c r="C8" s="13" t="s">
        <v>415</v>
      </c>
      <c r="D8" s="13" t="s">
        <v>416</v>
      </c>
      <c r="E8" s="13" t="s">
        <v>71</v>
      </c>
      <c r="F8" s="48">
        <v>0.02</v>
      </c>
      <c r="G8" s="13">
        <v>3</v>
      </c>
      <c r="H8" s="66">
        <f t="shared" si="0"/>
        <v>150</v>
      </c>
      <c r="I8" s="13" t="s">
        <v>72</v>
      </c>
      <c r="J8" s="13" t="s">
        <v>72</v>
      </c>
      <c r="K8" s="13" t="s">
        <v>72</v>
      </c>
      <c r="L8" s="13">
        <v>3</v>
      </c>
      <c r="M8" s="13">
        <f t="shared" si="1"/>
        <v>3</v>
      </c>
      <c r="N8" s="13">
        <f t="shared" si="2"/>
        <v>0</v>
      </c>
      <c r="O8" s="13">
        <f t="shared" si="3"/>
        <v>0</v>
      </c>
      <c r="P8" s="13">
        <f t="shared" si="4"/>
        <v>0</v>
      </c>
      <c r="Q8" s="13">
        <v>0</v>
      </c>
      <c r="R8" s="47">
        <v>3</v>
      </c>
      <c r="S8" s="13">
        <v>2</v>
      </c>
      <c r="T8" s="13">
        <v>1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 t="s">
        <v>87</v>
      </c>
    </row>
    <row r="9" spans="1:41" x14ac:dyDescent="0.2">
      <c r="A9" s="13" t="s">
        <v>80</v>
      </c>
      <c r="B9" s="13" t="s">
        <v>398</v>
      </c>
      <c r="C9" s="13" t="s">
        <v>417</v>
      </c>
      <c r="D9" s="13" t="s">
        <v>418</v>
      </c>
      <c r="E9" s="13" t="s">
        <v>71</v>
      </c>
      <c r="F9" s="66">
        <v>0.01</v>
      </c>
      <c r="G9" s="13">
        <v>1</v>
      </c>
      <c r="H9" s="66">
        <f t="shared" si="0"/>
        <v>100</v>
      </c>
      <c r="I9" s="13" t="s">
        <v>72</v>
      </c>
      <c r="J9" s="13" t="s">
        <v>72</v>
      </c>
      <c r="K9" s="13" t="s">
        <v>72</v>
      </c>
      <c r="L9" s="13">
        <v>1</v>
      </c>
      <c r="M9" s="13">
        <f t="shared" si="1"/>
        <v>1</v>
      </c>
      <c r="N9" s="13">
        <f t="shared" si="2"/>
        <v>0</v>
      </c>
      <c r="O9" s="13">
        <f t="shared" si="3"/>
        <v>0</v>
      </c>
      <c r="P9" s="13">
        <f t="shared" si="4"/>
        <v>0</v>
      </c>
      <c r="Q9" s="49">
        <v>1</v>
      </c>
      <c r="R9" s="49">
        <v>0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83</v>
      </c>
    </row>
    <row r="10" spans="1:41" x14ac:dyDescent="0.2">
      <c r="A10" s="13" t="s">
        <v>80</v>
      </c>
      <c r="B10" s="13" t="s">
        <v>398</v>
      </c>
      <c r="C10" s="13" t="s">
        <v>419</v>
      </c>
      <c r="D10" s="13" t="s">
        <v>420</v>
      </c>
      <c r="E10" s="13" t="s">
        <v>71</v>
      </c>
      <c r="F10" s="66">
        <v>0.06</v>
      </c>
      <c r="G10" s="13">
        <v>2</v>
      </c>
      <c r="H10" s="66">
        <f t="shared" si="0"/>
        <v>33.333333333333336</v>
      </c>
      <c r="I10" s="13" t="s">
        <v>72</v>
      </c>
      <c r="J10" s="13" t="s">
        <v>72</v>
      </c>
      <c r="K10" s="13" t="s">
        <v>72</v>
      </c>
      <c r="L10" s="13">
        <v>2</v>
      </c>
      <c r="M10" s="13">
        <f t="shared" si="1"/>
        <v>2</v>
      </c>
      <c r="N10" s="13">
        <f t="shared" si="2"/>
        <v>0</v>
      </c>
      <c r="O10" s="13">
        <f t="shared" si="3"/>
        <v>0</v>
      </c>
      <c r="P10" s="13">
        <f t="shared" si="4"/>
        <v>0</v>
      </c>
      <c r="Q10" s="49">
        <v>2</v>
      </c>
      <c r="R10" s="49">
        <v>0</v>
      </c>
      <c r="S10" s="13">
        <v>0</v>
      </c>
      <c r="T10" s="13">
        <v>0</v>
      </c>
      <c r="U10" s="13">
        <v>2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 t="s">
        <v>83</v>
      </c>
    </row>
    <row r="11" spans="1:41" x14ac:dyDescent="0.2">
      <c r="A11" s="13" t="s">
        <v>80</v>
      </c>
      <c r="B11" s="13" t="s">
        <v>398</v>
      </c>
      <c r="C11" s="13" t="s">
        <v>421</v>
      </c>
      <c r="D11" s="13" t="s">
        <v>422</v>
      </c>
      <c r="E11" s="13" t="s">
        <v>71</v>
      </c>
      <c r="F11" s="66">
        <v>0.05</v>
      </c>
      <c r="G11" s="13">
        <v>1</v>
      </c>
      <c r="H11" s="66">
        <f t="shared" si="0"/>
        <v>20</v>
      </c>
      <c r="I11" s="13" t="s">
        <v>72</v>
      </c>
      <c r="J11" s="13" t="s">
        <v>72</v>
      </c>
      <c r="K11" s="13" t="s">
        <v>72</v>
      </c>
      <c r="L11" s="13">
        <v>1</v>
      </c>
      <c r="M11" s="13">
        <f t="shared" si="1"/>
        <v>1</v>
      </c>
      <c r="N11" s="13">
        <f t="shared" si="2"/>
        <v>0</v>
      </c>
      <c r="O11" s="13">
        <f t="shared" si="3"/>
        <v>0</v>
      </c>
      <c r="P11" s="13">
        <f t="shared" si="4"/>
        <v>0</v>
      </c>
      <c r="Q11" s="49">
        <v>1</v>
      </c>
      <c r="R11" s="49">
        <v>0</v>
      </c>
      <c r="S11" s="13">
        <v>0</v>
      </c>
      <c r="T11" s="13">
        <v>0</v>
      </c>
      <c r="U11" s="13">
        <v>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 t="s">
        <v>83</v>
      </c>
    </row>
    <row r="12" spans="1:41" x14ac:dyDescent="0.2">
      <c r="A12" s="13" t="s">
        <v>84</v>
      </c>
      <c r="B12" s="13" t="s">
        <v>398</v>
      </c>
      <c r="C12" s="13" t="s">
        <v>423</v>
      </c>
      <c r="D12" s="13" t="s">
        <v>424</v>
      </c>
      <c r="E12" s="13" t="s">
        <v>90</v>
      </c>
      <c r="F12" s="48">
        <v>0.02</v>
      </c>
      <c r="G12" s="13">
        <v>1</v>
      </c>
      <c r="H12" s="66">
        <f t="shared" si="0"/>
        <v>50</v>
      </c>
      <c r="I12" s="13" t="s">
        <v>72</v>
      </c>
      <c r="J12" s="13" t="s">
        <v>72</v>
      </c>
      <c r="K12" s="13" t="s">
        <v>72</v>
      </c>
      <c r="L12" s="13">
        <v>1</v>
      </c>
      <c r="M12" s="13">
        <f t="shared" si="1"/>
        <v>1</v>
      </c>
      <c r="N12" s="13">
        <f t="shared" si="2"/>
        <v>0</v>
      </c>
      <c r="O12" s="13">
        <f t="shared" si="3"/>
        <v>0</v>
      </c>
      <c r="P12" s="13">
        <f t="shared" si="4"/>
        <v>0</v>
      </c>
      <c r="Q12" s="13">
        <v>1</v>
      </c>
      <c r="R12" s="13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220</v>
      </c>
    </row>
    <row r="13" spans="1:41" x14ac:dyDescent="0.2">
      <c r="A13" s="13" t="s">
        <v>80</v>
      </c>
      <c r="B13" s="13" t="s">
        <v>398</v>
      </c>
      <c r="C13" s="13" t="s">
        <v>425</v>
      </c>
      <c r="D13" s="13" t="s">
        <v>426</v>
      </c>
      <c r="E13" s="13" t="s">
        <v>71</v>
      </c>
      <c r="F13" s="66">
        <v>0.12</v>
      </c>
      <c r="G13" s="13">
        <v>5</v>
      </c>
      <c r="H13" s="66">
        <f t="shared" si="0"/>
        <v>41.666666666666671</v>
      </c>
      <c r="I13" s="13" t="s">
        <v>72</v>
      </c>
      <c r="J13" s="13" t="s">
        <v>72</v>
      </c>
      <c r="K13" s="13" t="s">
        <v>72</v>
      </c>
      <c r="L13" s="13">
        <v>5</v>
      </c>
      <c r="M13" s="13">
        <f t="shared" si="1"/>
        <v>5</v>
      </c>
      <c r="N13" s="13">
        <f t="shared" si="2"/>
        <v>0</v>
      </c>
      <c r="O13" s="13">
        <f t="shared" si="3"/>
        <v>0</v>
      </c>
      <c r="P13" s="13">
        <f t="shared" si="4"/>
        <v>0</v>
      </c>
      <c r="Q13" s="49">
        <v>5</v>
      </c>
      <c r="R13" s="49">
        <v>0</v>
      </c>
      <c r="S13" s="13">
        <v>0</v>
      </c>
      <c r="T13" s="13">
        <v>1</v>
      </c>
      <c r="U13" s="13">
        <v>2</v>
      </c>
      <c r="V13" s="13">
        <v>2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83</v>
      </c>
    </row>
    <row r="14" spans="1:41" x14ac:dyDescent="0.2">
      <c r="A14" s="13" t="s">
        <v>80</v>
      </c>
      <c r="B14" s="13" t="s">
        <v>398</v>
      </c>
      <c r="C14" s="13" t="s">
        <v>427</v>
      </c>
      <c r="D14" s="13" t="s">
        <v>428</v>
      </c>
      <c r="E14" s="13" t="s">
        <v>71</v>
      </c>
      <c r="F14" s="66">
        <v>0.33</v>
      </c>
      <c r="G14" s="13">
        <v>1</v>
      </c>
      <c r="H14" s="66">
        <f t="shared" si="0"/>
        <v>3.0303030303030303</v>
      </c>
      <c r="I14" s="13" t="s">
        <v>72</v>
      </c>
      <c r="J14" s="13" t="s">
        <v>72</v>
      </c>
      <c r="K14" s="13" t="s">
        <v>72</v>
      </c>
      <c r="L14" s="13">
        <v>1</v>
      </c>
      <c r="M14" s="13">
        <f t="shared" si="1"/>
        <v>1</v>
      </c>
      <c r="N14" s="13">
        <f t="shared" si="2"/>
        <v>0</v>
      </c>
      <c r="O14" s="13">
        <f t="shared" si="3"/>
        <v>0</v>
      </c>
      <c r="P14" s="13">
        <f t="shared" si="4"/>
        <v>0</v>
      </c>
      <c r="Q14" s="49">
        <v>0</v>
      </c>
      <c r="R14" s="50">
        <v>1</v>
      </c>
      <c r="S14" s="13">
        <v>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 t="s">
        <v>83</v>
      </c>
    </row>
    <row r="15" spans="1:41" x14ac:dyDescent="0.2">
      <c r="A15" s="13" t="s">
        <v>80</v>
      </c>
      <c r="B15" s="13" t="s">
        <v>398</v>
      </c>
      <c r="C15" s="13" t="s">
        <v>429</v>
      </c>
      <c r="D15" s="13" t="s">
        <v>430</v>
      </c>
      <c r="E15" s="13" t="s">
        <v>71</v>
      </c>
      <c r="F15" s="66">
        <v>0.01</v>
      </c>
      <c r="G15" s="13">
        <v>1</v>
      </c>
      <c r="H15" s="66">
        <f t="shared" si="0"/>
        <v>100</v>
      </c>
      <c r="I15" s="13" t="s">
        <v>72</v>
      </c>
      <c r="J15" s="13" t="s">
        <v>72</v>
      </c>
      <c r="K15" s="13" t="s">
        <v>72</v>
      </c>
      <c r="L15" s="13">
        <v>1</v>
      </c>
      <c r="M15" s="13">
        <f t="shared" si="1"/>
        <v>1</v>
      </c>
      <c r="N15" s="13">
        <f t="shared" si="2"/>
        <v>0</v>
      </c>
      <c r="O15" s="13">
        <f t="shared" si="3"/>
        <v>0</v>
      </c>
      <c r="P15" s="13">
        <f t="shared" si="4"/>
        <v>0</v>
      </c>
      <c r="Q15" s="49">
        <v>0</v>
      </c>
      <c r="R15" s="50">
        <v>1</v>
      </c>
      <c r="S15" s="13">
        <v>0</v>
      </c>
      <c r="T15" s="13">
        <v>1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83</v>
      </c>
    </row>
    <row r="16" spans="1:41" x14ac:dyDescent="0.2">
      <c r="A16" s="13" t="s">
        <v>80</v>
      </c>
      <c r="B16" s="13" t="s">
        <v>398</v>
      </c>
      <c r="C16" s="13" t="s">
        <v>431</v>
      </c>
      <c r="D16" s="13" t="s">
        <v>432</v>
      </c>
      <c r="E16" s="13" t="s">
        <v>71</v>
      </c>
      <c r="F16" s="66">
        <v>0.01</v>
      </c>
      <c r="G16" s="13">
        <v>1</v>
      </c>
      <c r="H16" s="66">
        <f t="shared" si="0"/>
        <v>100</v>
      </c>
      <c r="I16" s="13" t="s">
        <v>72</v>
      </c>
      <c r="J16" s="13" t="s">
        <v>72</v>
      </c>
      <c r="K16" s="13" t="s">
        <v>72</v>
      </c>
      <c r="L16" s="13">
        <v>1</v>
      </c>
      <c r="M16" s="13">
        <f t="shared" si="1"/>
        <v>1</v>
      </c>
      <c r="N16" s="13">
        <f t="shared" si="2"/>
        <v>0</v>
      </c>
      <c r="O16" s="13">
        <f t="shared" si="3"/>
        <v>0</v>
      </c>
      <c r="P16" s="13">
        <f t="shared" si="4"/>
        <v>0</v>
      </c>
      <c r="Q16" s="49">
        <v>0</v>
      </c>
      <c r="R16" s="50">
        <v>1</v>
      </c>
      <c r="S16" s="13">
        <v>0</v>
      </c>
      <c r="T16" s="13">
        <v>1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83</v>
      </c>
    </row>
    <row r="17" spans="1:41" x14ac:dyDescent="0.2">
      <c r="A17" s="13" t="s">
        <v>80</v>
      </c>
      <c r="B17" s="13" t="s">
        <v>398</v>
      </c>
      <c r="C17" s="13" t="s">
        <v>433</v>
      </c>
      <c r="D17" s="13" t="s">
        <v>434</v>
      </c>
      <c r="E17" s="13" t="s">
        <v>71</v>
      </c>
      <c r="F17" s="66">
        <v>0.01</v>
      </c>
      <c r="G17" s="13">
        <v>1</v>
      </c>
      <c r="H17" s="66">
        <f t="shared" si="0"/>
        <v>100</v>
      </c>
      <c r="I17" s="13" t="s">
        <v>72</v>
      </c>
      <c r="J17" s="13" t="s">
        <v>72</v>
      </c>
      <c r="K17" s="13" t="s">
        <v>72</v>
      </c>
      <c r="L17" s="13">
        <v>1</v>
      </c>
      <c r="M17" s="13">
        <f t="shared" si="1"/>
        <v>1</v>
      </c>
      <c r="N17" s="13">
        <f t="shared" si="2"/>
        <v>0</v>
      </c>
      <c r="O17" s="13">
        <f t="shared" si="3"/>
        <v>0</v>
      </c>
      <c r="P17" s="13">
        <f t="shared" si="4"/>
        <v>0</v>
      </c>
      <c r="Q17" s="49">
        <v>0</v>
      </c>
      <c r="R17" s="50">
        <v>1</v>
      </c>
      <c r="S17" s="13">
        <v>0</v>
      </c>
      <c r="T17" s="13">
        <v>1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83</v>
      </c>
    </row>
    <row r="18" spans="1:41" x14ac:dyDescent="0.2">
      <c r="A18" s="13" t="s">
        <v>80</v>
      </c>
      <c r="B18" s="13" t="s">
        <v>398</v>
      </c>
      <c r="C18" s="13" t="s">
        <v>435</v>
      </c>
      <c r="D18" s="13" t="s">
        <v>436</v>
      </c>
      <c r="E18" s="13" t="s">
        <v>71</v>
      </c>
      <c r="F18" s="66">
        <v>0.05</v>
      </c>
      <c r="G18" s="13">
        <v>4</v>
      </c>
      <c r="H18" s="66">
        <f t="shared" si="0"/>
        <v>80</v>
      </c>
      <c r="I18" s="13" t="s">
        <v>72</v>
      </c>
      <c r="J18" s="13" t="s">
        <v>72</v>
      </c>
      <c r="K18" s="13" t="s">
        <v>72</v>
      </c>
      <c r="L18" s="13">
        <v>4</v>
      </c>
      <c r="M18" s="13">
        <f t="shared" si="1"/>
        <v>4</v>
      </c>
      <c r="N18" s="13">
        <f t="shared" si="2"/>
        <v>0</v>
      </c>
      <c r="O18" s="13">
        <f t="shared" si="3"/>
        <v>0</v>
      </c>
      <c r="P18" s="13">
        <f t="shared" si="4"/>
        <v>0</v>
      </c>
      <c r="Q18" s="28">
        <v>0</v>
      </c>
      <c r="R18" s="51">
        <v>4</v>
      </c>
      <c r="S18" s="13">
        <v>0</v>
      </c>
      <c r="T18" s="13">
        <v>2</v>
      </c>
      <c r="U18" s="13">
        <v>2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437</v>
      </c>
    </row>
    <row r="19" spans="1:41" x14ac:dyDescent="0.2">
      <c r="A19" s="13"/>
      <c r="B19" s="13" t="s">
        <v>398</v>
      </c>
      <c r="C19" s="13" t="s">
        <v>438</v>
      </c>
      <c r="D19" s="13" t="s">
        <v>439</v>
      </c>
      <c r="E19" s="13" t="s">
        <v>71</v>
      </c>
      <c r="F19" s="48" t="s">
        <v>243</v>
      </c>
      <c r="G19" s="13">
        <v>1</v>
      </c>
      <c r="H19" s="66">
        <f t="shared" si="0"/>
        <v>100</v>
      </c>
      <c r="I19" s="13" t="s">
        <v>72</v>
      </c>
      <c r="J19" s="13" t="s">
        <v>72</v>
      </c>
      <c r="K19" s="13" t="s">
        <v>72</v>
      </c>
      <c r="L19" s="13">
        <v>1</v>
      </c>
      <c r="M19" s="13">
        <f t="shared" si="1"/>
        <v>1</v>
      </c>
      <c r="N19" s="13">
        <f t="shared" si="2"/>
        <v>0</v>
      </c>
      <c r="O19" s="13">
        <f t="shared" si="3"/>
        <v>0</v>
      </c>
      <c r="P19" s="13">
        <f t="shared" si="4"/>
        <v>0</v>
      </c>
      <c r="Q19" s="49">
        <v>0</v>
      </c>
      <c r="R19" s="50">
        <v>1</v>
      </c>
      <c r="S19" s="13">
        <v>0</v>
      </c>
      <c r="T19" s="13">
        <v>1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 t="s">
        <v>83</v>
      </c>
    </row>
    <row r="20" spans="1:41" x14ac:dyDescent="0.2">
      <c r="A20" s="13" t="s">
        <v>80</v>
      </c>
      <c r="B20" s="13" t="s">
        <v>398</v>
      </c>
      <c r="C20" s="13" t="s">
        <v>440</v>
      </c>
      <c r="D20" s="13" t="s">
        <v>441</v>
      </c>
      <c r="E20" s="13" t="s">
        <v>71</v>
      </c>
      <c r="F20" s="48">
        <v>0.01</v>
      </c>
      <c r="G20" s="13">
        <v>1</v>
      </c>
      <c r="H20" s="66">
        <f t="shared" si="0"/>
        <v>100</v>
      </c>
      <c r="I20" s="13" t="s">
        <v>72</v>
      </c>
      <c r="J20" s="13" t="s">
        <v>72</v>
      </c>
      <c r="K20" s="13" t="s">
        <v>72</v>
      </c>
      <c r="L20" s="13">
        <v>1</v>
      </c>
      <c r="M20" s="13">
        <f t="shared" si="1"/>
        <v>1</v>
      </c>
      <c r="N20" s="13">
        <f t="shared" si="2"/>
        <v>0</v>
      </c>
      <c r="O20" s="13">
        <f t="shared" si="3"/>
        <v>0</v>
      </c>
      <c r="P20" s="13">
        <f t="shared" si="4"/>
        <v>0</v>
      </c>
      <c r="Q20" s="49">
        <v>0</v>
      </c>
      <c r="R20" s="50">
        <v>1</v>
      </c>
      <c r="S20" s="13">
        <v>0</v>
      </c>
      <c r="T20" s="13">
        <v>1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 t="s">
        <v>83</v>
      </c>
    </row>
    <row r="21" spans="1:41" x14ac:dyDescent="0.2">
      <c r="A21" s="13" t="s">
        <v>80</v>
      </c>
      <c r="B21" s="13" t="s">
        <v>398</v>
      </c>
      <c r="C21" s="13" t="s">
        <v>442</v>
      </c>
      <c r="D21" s="13" t="s">
        <v>443</v>
      </c>
      <c r="E21" s="13" t="s">
        <v>71</v>
      </c>
      <c r="F21" s="48">
        <v>0.02</v>
      </c>
      <c r="G21" s="13">
        <v>1</v>
      </c>
      <c r="H21" s="66">
        <f t="shared" si="0"/>
        <v>50</v>
      </c>
      <c r="I21" s="13" t="s">
        <v>72</v>
      </c>
      <c r="J21" s="13" t="s">
        <v>72</v>
      </c>
      <c r="K21" s="13" t="s">
        <v>72</v>
      </c>
      <c r="L21" s="13">
        <v>1</v>
      </c>
      <c r="M21" s="13">
        <f t="shared" si="1"/>
        <v>1</v>
      </c>
      <c r="N21" s="13">
        <f t="shared" si="2"/>
        <v>0</v>
      </c>
      <c r="O21" s="13">
        <f t="shared" si="3"/>
        <v>0</v>
      </c>
      <c r="P21" s="13">
        <f t="shared" si="4"/>
        <v>0</v>
      </c>
      <c r="Q21" s="49">
        <v>1</v>
      </c>
      <c r="R21" s="49">
        <v>0</v>
      </c>
      <c r="S21" s="13">
        <v>0</v>
      </c>
      <c r="T21" s="13">
        <v>0</v>
      </c>
      <c r="U21" s="13">
        <v>1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 t="s">
        <v>83</v>
      </c>
    </row>
    <row r="22" spans="1:41" x14ac:dyDescent="0.2">
      <c r="A22" s="13" t="s">
        <v>383</v>
      </c>
      <c r="B22" s="13" t="s">
        <v>444</v>
      </c>
      <c r="C22" s="13" t="s">
        <v>445</v>
      </c>
      <c r="D22" s="13" t="s">
        <v>446</v>
      </c>
      <c r="E22" s="13" t="s">
        <v>90</v>
      </c>
      <c r="F22" s="66">
        <v>19.920000000000002</v>
      </c>
      <c r="G22" s="13">
        <v>175</v>
      </c>
      <c r="H22" s="48" t="s">
        <v>386</v>
      </c>
      <c r="I22" s="13" t="s">
        <v>72</v>
      </c>
      <c r="J22" s="13" t="s">
        <v>72</v>
      </c>
      <c r="K22" s="13" t="s">
        <v>72</v>
      </c>
      <c r="L22" s="13">
        <v>102</v>
      </c>
      <c r="M22" s="13">
        <v>0</v>
      </c>
      <c r="N22" s="13">
        <v>95</v>
      </c>
      <c r="O22" s="13">
        <v>7</v>
      </c>
      <c r="P22" s="13">
        <v>0</v>
      </c>
      <c r="Q22" s="13">
        <v>102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11</v>
      </c>
      <c r="AA22" s="13">
        <v>42</v>
      </c>
      <c r="AB22" s="13">
        <v>42</v>
      </c>
      <c r="AC22" s="13">
        <v>7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 t="s">
        <v>447</v>
      </c>
    </row>
    <row r="23" spans="1:41" x14ac:dyDescent="0.2">
      <c r="A23" s="13" t="s">
        <v>109</v>
      </c>
      <c r="B23" s="13" t="s">
        <v>398</v>
      </c>
      <c r="C23" s="13" t="s">
        <v>448</v>
      </c>
      <c r="D23" s="13" t="s">
        <v>449</v>
      </c>
      <c r="E23" s="13" t="s">
        <v>71</v>
      </c>
      <c r="F23" s="48">
        <v>1</v>
      </c>
      <c r="G23" s="13">
        <v>134</v>
      </c>
      <c r="H23" s="66">
        <v>106.34920715414688</v>
      </c>
      <c r="I23" s="13" t="s">
        <v>72</v>
      </c>
      <c r="J23" s="13" t="s">
        <v>72</v>
      </c>
      <c r="K23" s="13" t="s">
        <v>72</v>
      </c>
      <c r="L23" s="13">
        <v>134</v>
      </c>
      <c r="M23" s="13">
        <f>SUM(S23:W23)</f>
        <v>0</v>
      </c>
      <c r="N23" s="13">
        <f>SUM(X23:AB23)</f>
        <v>0</v>
      </c>
      <c r="O23" s="13">
        <f>SUM(AC23:AG23)</f>
        <v>134</v>
      </c>
      <c r="P23" s="13">
        <f>SUM(AH23:AN23)</f>
        <v>0</v>
      </c>
      <c r="Q23" s="13">
        <v>0</v>
      </c>
      <c r="R23" s="47">
        <v>134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66</v>
      </c>
      <c r="AF23" s="13">
        <v>68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 t="s">
        <v>133</v>
      </c>
    </row>
    <row r="24" spans="1:41" x14ac:dyDescent="0.2">
      <c r="A24" s="13" t="s">
        <v>109</v>
      </c>
      <c r="B24" s="13" t="s">
        <v>398</v>
      </c>
      <c r="C24" s="13" t="s">
        <v>450</v>
      </c>
      <c r="D24" s="13" t="s">
        <v>451</v>
      </c>
      <c r="E24" s="13" t="s">
        <v>90</v>
      </c>
      <c r="F24" s="48">
        <v>3.99</v>
      </c>
      <c r="G24" s="13">
        <v>150</v>
      </c>
      <c r="H24" s="66">
        <v>27.56892230576441</v>
      </c>
      <c r="I24" s="13" t="s">
        <v>72</v>
      </c>
      <c r="J24" s="13" t="s">
        <v>72</v>
      </c>
      <c r="K24" s="13" t="s">
        <v>72</v>
      </c>
      <c r="L24" s="13">
        <v>150</v>
      </c>
      <c r="M24" s="13">
        <f>SUM(S24:W24)</f>
        <v>132</v>
      </c>
      <c r="N24" s="13">
        <f>SUM(X24:AB24)</f>
        <v>18</v>
      </c>
      <c r="O24" s="13">
        <f>SUM(AC24:AG24)</f>
        <v>0</v>
      </c>
      <c r="P24" s="13">
        <f>SUM(AH24:AN24)</f>
        <v>0</v>
      </c>
      <c r="Q24" s="13">
        <v>150</v>
      </c>
      <c r="R24" s="13">
        <v>0</v>
      </c>
      <c r="S24" s="13">
        <v>0</v>
      </c>
      <c r="T24" s="13">
        <v>0</v>
      </c>
      <c r="U24" s="13">
        <v>0</v>
      </c>
      <c r="V24" s="13">
        <v>66</v>
      </c>
      <c r="W24" s="13">
        <v>66</v>
      </c>
      <c r="X24" s="13">
        <v>18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 t="s">
        <v>304</v>
      </c>
    </row>
    <row r="25" spans="1:41" x14ac:dyDescent="0.2">
      <c r="A25" s="13" t="s">
        <v>109</v>
      </c>
      <c r="B25" s="13" t="s">
        <v>398</v>
      </c>
      <c r="C25" s="13" t="s">
        <v>452</v>
      </c>
      <c r="D25" s="13" t="s">
        <v>453</v>
      </c>
      <c r="E25" s="13" t="s">
        <v>71</v>
      </c>
      <c r="F25" s="48">
        <v>0.16</v>
      </c>
      <c r="G25" s="13">
        <v>6</v>
      </c>
      <c r="H25" s="66">
        <v>37.5</v>
      </c>
      <c r="I25" s="13" t="s">
        <v>72</v>
      </c>
      <c r="J25" s="13" t="s">
        <v>72</v>
      </c>
      <c r="K25" s="13" t="s">
        <v>72</v>
      </c>
      <c r="L25" s="13">
        <v>6</v>
      </c>
      <c r="M25" s="13">
        <f>SUM(S25:W25)</f>
        <v>0</v>
      </c>
      <c r="N25" s="13">
        <f>SUM(X25:AB25)</f>
        <v>6</v>
      </c>
      <c r="O25" s="13">
        <f>SUM(AC25:AG25)</f>
        <v>0</v>
      </c>
      <c r="P25" s="13">
        <f>SUM(AH25:AN25)</f>
        <v>0</v>
      </c>
      <c r="Q25" s="13">
        <v>0</v>
      </c>
      <c r="R25" s="47">
        <v>6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6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 t="s">
        <v>112</v>
      </c>
    </row>
    <row r="26" spans="1:41" x14ac:dyDescent="0.2">
      <c r="A26" s="13" t="s">
        <v>109</v>
      </c>
      <c r="B26" s="13" t="s">
        <v>398</v>
      </c>
      <c r="C26" s="13" t="s">
        <v>454</v>
      </c>
      <c r="D26" s="13" t="s">
        <v>455</v>
      </c>
      <c r="E26" s="13" t="s">
        <v>71</v>
      </c>
      <c r="F26" s="48">
        <v>1.92</v>
      </c>
      <c r="G26" s="13">
        <v>100</v>
      </c>
      <c r="H26" s="66">
        <v>70</v>
      </c>
      <c r="I26" s="13" t="s">
        <v>72</v>
      </c>
      <c r="J26" s="13" t="s">
        <v>72</v>
      </c>
      <c r="K26" s="13" t="s">
        <v>72</v>
      </c>
      <c r="L26" s="13">
        <v>100</v>
      </c>
      <c r="M26" s="13">
        <f>SUM(S26:W26)</f>
        <v>0</v>
      </c>
      <c r="N26" s="13">
        <f>SUM(X26:AB26)</f>
        <v>0</v>
      </c>
      <c r="O26" s="13">
        <f>SUM(AC26:AG26)</f>
        <v>100</v>
      </c>
      <c r="P26" s="13">
        <f>SUM(AH26:AN26)</f>
        <v>0</v>
      </c>
      <c r="Q26" s="13">
        <v>0</v>
      </c>
      <c r="R26" s="47">
        <v>100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66</v>
      </c>
      <c r="AG26" s="13">
        <v>34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 t="s">
        <v>138</v>
      </c>
    </row>
    <row r="27" spans="1:41" x14ac:dyDescent="0.2">
      <c r="A27" s="13" t="s">
        <v>109</v>
      </c>
      <c r="B27" s="13" t="s">
        <v>398</v>
      </c>
      <c r="C27" s="13" t="s">
        <v>456</v>
      </c>
      <c r="D27" s="13" t="s">
        <v>457</v>
      </c>
      <c r="E27" s="13" t="s">
        <v>71</v>
      </c>
      <c r="F27" s="66">
        <v>0.2</v>
      </c>
      <c r="G27" s="13">
        <v>9</v>
      </c>
      <c r="H27" s="66">
        <v>35</v>
      </c>
      <c r="I27" s="13" t="s">
        <v>72</v>
      </c>
      <c r="J27" s="13" t="s">
        <v>72</v>
      </c>
      <c r="K27" s="13" t="s">
        <v>72</v>
      </c>
      <c r="L27" s="13">
        <v>9</v>
      </c>
      <c r="M27" s="13">
        <f>SUM(S27:W27)</f>
        <v>0</v>
      </c>
      <c r="N27" s="13">
        <f>SUM(X27:AB27)</f>
        <v>9</v>
      </c>
      <c r="O27" s="13">
        <f>SUM(AC27:AG27)</f>
        <v>0</v>
      </c>
      <c r="P27" s="13">
        <f>SUM(AH27:AN27)</f>
        <v>0</v>
      </c>
      <c r="Q27" s="13">
        <v>9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8</v>
      </c>
      <c r="Z27" s="13">
        <v>1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 t="s">
        <v>252</v>
      </c>
    </row>
  </sheetData>
  <sheetProtection algorithmName="SHA-512" hashValue="q3jWLnDBoY9QtK5362PsyHYmH8QzqX63bL/2jd3zuBja0CLqEaMhS58vkf8ElyPUhVTloOc9IYRB1irt0aNUzA==" saltValue="3MIdRUhanWgcbt16wm4z+Q==" spinCount="100000" sheet="1" objects="1" scenarios="1"/>
  <sortState xmlns:xlrd2="http://schemas.microsoft.com/office/spreadsheetml/2017/richdata2" ref="A2:AO28">
    <sortCondition ref="C1:C2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7520-0920-48A1-B096-D3B489643B86}">
  <dimension ref="A1:AO20"/>
  <sheetViews>
    <sheetView workbookViewId="0">
      <selection activeCell="F28" sqref="F28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" style="12" customWidth="1"/>
    <col min="17" max="17" width="10.7109375" style="12" customWidth="1"/>
    <col min="18" max="18" width="11.5703125" style="12" customWidth="1"/>
    <col min="19" max="40" width="9.140625" style="12"/>
    <col min="41" max="41" width="120.8554687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458</v>
      </c>
      <c r="B2" s="13" t="s">
        <v>459</v>
      </c>
      <c r="C2" s="13" t="s">
        <v>460</v>
      </c>
      <c r="D2" s="13" t="s">
        <v>461</v>
      </c>
      <c r="E2" s="13" t="s">
        <v>90</v>
      </c>
      <c r="F2" s="48">
        <v>0.59</v>
      </c>
      <c r="G2" s="13">
        <v>21</v>
      </c>
      <c r="H2" s="66">
        <v>35.593220338983052</v>
      </c>
      <c r="I2" s="13" t="s">
        <v>72</v>
      </c>
      <c r="J2" s="13" t="s">
        <v>72</v>
      </c>
      <c r="K2" s="13" t="s">
        <v>72</v>
      </c>
      <c r="L2" s="13">
        <v>21</v>
      </c>
      <c r="M2" s="13">
        <v>0</v>
      </c>
      <c r="N2" s="13">
        <v>21</v>
      </c>
      <c r="O2" s="13">
        <v>0</v>
      </c>
      <c r="P2" s="13">
        <v>0</v>
      </c>
      <c r="Q2" s="13">
        <v>18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21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462</v>
      </c>
    </row>
    <row r="3" spans="1:41" x14ac:dyDescent="0.2">
      <c r="A3" s="13" t="s">
        <v>67</v>
      </c>
      <c r="B3" s="13" t="s">
        <v>459</v>
      </c>
      <c r="C3" s="13" t="s">
        <v>463</v>
      </c>
      <c r="D3" s="13" t="s">
        <v>464</v>
      </c>
      <c r="E3" s="13" t="s">
        <v>71</v>
      </c>
      <c r="F3" s="48">
        <v>0.16</v>
      </c>
      <c r="G3" s="13">
        <v>8</v>
      </c>
      <c r="H3" s="66">
        <v>50</v>
      </c>
      <c r="I3" s="13" t="s">
        <v>72</v>
      </c>
      <c r="J3" s="13" t="s">
        <v>72</v>
      </c>
      <c r="K3" s="13" t="s">
        <v>72</v>
      </c>
      <c r="L3" s="13">
        <v>8</v>
      </c>
      <c r="M3" s="13">
        <v>0</v>
      </c>
      <c r="N3" s="13">
        <v>8</v>
      </c>
      <c r="O3" s="13">
        <v>0</v>
      </c>
      <c r="P3" s="13">
        <v>0</v>
      </c>
      <c r="Q3" s="13">
        <v>8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8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73</v>
      </c>
    </row>
    <row r="4" spans="1:41" x14ac:dyDescent="0.2">
      <c r="A4" s="13" t="s">
        <v>67</v>
      </c>
      <c r="B4" s="13" t="s">
        <v>459</v>
      </c>
      <c r="C4" s="13" t="s">
        <v>465</v>
      </c>
      <c r="D4" s="13" t="s">
        <v>466</v>
      </c>
      <c r="E4" s="13" t="s">
        <v>71</v>
      </c>
      <c r="F4" s="66">
        <v>0.2</v>
      </c>
      <c r="G4" s="13">
        <v>10</v>
      </c>
      <c r="H4" s="66">
        <v>50</v>
      </c>
      <c r="I4" s="13" t="s">
        <v>72</v>
      </c>
      <c r="J4" s="13" t="s">
        <v>72</v>
      </c>
      <c r="K4" s="13" t="s">
        <v>72</v>
      </c>
      <c r="L4" s="13">
        <v>10</v>
      </c>
      <c r="M4" s="13">
        <v>0</v>
      </c>
      <c r="N4" s="13">
        <v>10</v>
      </c>
      <c r="O4" s="13">
        <v>0</v>
      </c>
      <c r="P4" s="13">
        <v>0</v>
      </c>
      <c r="Q4" s="13">
        <v>10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8</v>
      </c>
      <c r="Y4" s="13">
        <v>2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73</v>
      </c>
    </row>
    <row r="5" spans="1:41" x14ac:dyDescent="0.2">
      <c r="A5" s="13" t="s">
        <v>84</v>
      </c>
      <c r="B5" s="13" t="s">
        <v>459</v>
      </c>
      <c r="C5" s="13" t="s">
        <v>467</v>
      </c>
      <c r="D5" s="13" t="s">
        <v>468</v>
      </c>
      <c r="E5" s="13" t="s">
        <v>90</v>
      </c>
      <c r="F5" s="66">
        <v>6.25E-2</v>
      </c>
      <c r="G5" s="13">
        <v>1</v>
      </c>
      <c r="H5" s="66">
        <v>16</v>
      </c>
      <c r="I5" s="13" t="s">
        <v>72</v>
      </c>
      <c r="J5" s="13" t="s">
        <v>72</v>
      </c>
      <c r="K5" s="13" t="s">
        <v>72</v>
      </c>
      <c r="L5" s="13">
        <v>1</v>
      </c>
      <c r="M5" s="13">
        <v>1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1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19" t="s">
        <v>84</v>
      </c>
      <c r="B6" s="19" t="s">
        <v>459</v>
      </c>
      <c r="C6" s="19" t="s">
        <v>469</v>
      </c>
      <c r="D6" s="19" t="s">
        <v>470</v>
      </c>
      <c r="E6" s="19" t="s">
        <v>71</v>
      </c>
      <c r="F6" s="69">
        <v>0.06</v>
      </c>
      <c r="G6" s="14">
        <v>4</v>
      </c>
      <c r="H6" s="69">
        <v>66.666666666666671</v>
      </c>
      <c r="I6" s="13" t="s">
        <v>72</v>
      </c>
      <c r="J6" s="13" t="s">
        <v>72</v>
      </c>
      <c r="K6" s="13" t="s">
        <v>72</v>
      </c>
      <c r="L6" s="14">
        <v>4</v>
      </c>
      <c r="M6" s="13">
        <v>4</v>
      </c>
      <c r="N6" s="13">
        <v>0</v>
      </c>
      <c r="O6" s="13">
        <v>0</v>
      </c>
      <c r="P6" s="13">
        <v>0</v>
      </c>
      <c r="Q6" s="14">
        <v>0</v>
      </c>
      <c r="R6" s="14">
        <v>4</v>
      </c>
      <c r="S6" s="13">
        <v>2</v>
      </c>
      <c r="T6" s="13">
        <v>2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9" t="s">
        <v>87</v>
      </c>
    </row>
    <row r="7" spans="1:41" x14ac:dyDescent="0.2">
      <c r="A7" s="19" t="s">
        <v>84</v>
      </c>
      <c r="B7" s="19" t="s">
        <v>459</v>
      </c>
      <c r="C7" s="19" t="s">
        <v>471</v>
      </c>
      <c r="D7" s="19" t="s">
        <v>472</v>
      </c>
      <c r="E7" s="19" t="s">
        <v>71</v>
      </c>
      <c r="F7" s="69" t="s">
        <v>473</v>
      </c>
      <c r="G7" s="14">
        <v>19</v>
      </c>
      <c r="H7" s="70">
        <v>52.777777777777779</v>
      </c>
      <c r="I7" s="13" t="s">
        <v>72</v>
      </c>
      <c r="J7" s="13" t="s">
        <v>72</v>
      </c>
      <c r="K7" s="13" t="s">
        <v>72</v>
      </c>
      <c r="L7" s="14">
        <v>19</v>
      </c>
      <c r="M7" s="13">
        <v>19</v>
      </c>
      <c r="N7" s="13">
        <v>0</v>
      </c>
      <c r="O7" s="13">
        <v>0</v>
      </c>
      <c r="P7" s="13">
        <v>0</v>
      </c>
      <c r="Q7" s="14">
        <v>19</v>
      </c>
      <c r="R7" s="14">
        <v>0</v>
      </c>
      <c r="S7" s="13">
        <v>11</v>
      </c>
      <c r="T7" s="13">
        <v>8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9" t="s">
        <v>87</v>
      </c>
    </row>
    <row r="8" spans="1:41" x14ac:dyDescent="0.2">
      <c r="A8" s="19" t="s">
        <v>84</v>
      </c>
      <c r="B8" s="19" t="s">
        <v>459</v>
      </c>
      <c r="C8" s="19" t="s">
        <v>474</v>
      </c>
      <c r="D8" s="19" t="s">
        <v>475</v>
      </c>
      <c r="E8" s="19" t="s">
        <v>71</v>
      </c>
      <c r="F8" s="70">
        <v>0.04</v>
      </c>
      <c r="G8" s="14">
        <v>8</v>
      </c>
      <c r="H8" s="70">
        <v>200</v>
      </c>
      <c r="I8" s="13" t="s">
        <v>72</v>
      </c>
      <c r="J8" s="13" t="s">
        <v>72</v>
      </c>
      <c r="K8" s="13" t="s">
        <v>72</v>
      </c>
      <c r="L8" s="14">
        <v>8</v>
      </c>
      <c r="M8" s="13">
        <v>8</v>
      </c>
      <c r="N8" s="13">
        <v>0</v>
      </c>
      <c r="O8" s="13">
        <v>0</v>
      </c>
      <c r="P8" s="13">
        <v>0</v>
      </c>
      <c r="Q8" s="14">
        <v>0</v>
      </c>
      <c r="R8" s="14">
        <v>8</v>
      </c>
      <c r="S8" s="13">
        <v>8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87</v>
      </c>
    </row>
    <row r="9" spans="1:41" x14ac:dyDescent="0.2">
      <c r="A9" s="19" t="s">
        <v>84</v>
      </c>
      <c r="B9" s="19" t="s">
        <v>459</v>
      </c>
      <c r="C9" s="19" t="s">
        <v>476</v>
      </c>
      <c r="D9" s="19" t="s">
        <v>477</v>
      </c>
      <c r="E9" s="19" t="s">
        <v>76</v>
      </c>
      <c r="F9" s="70">
        <v>9.86</v>
      </c>
      <c r="G9" s="14">
        <v>365</v>
      </c>
      <c r="H9" s="70">
        <v>37.01825557809331</v>
      </c>
      <c r="I9" s="13" t="s">
        <v>72</v>
      </c>
      <c r="J9" s="13" t="s">
        <v>72</v>
      </c>
      <c r="K9" s="13" t="s">
        <v>72</v>
      </c>
      <c r="L9" s="14">
        <v>364</v>
      </c>
      <c r="M9" s="13">
        <v>330</v>
      </c>
      <c r="N9" s="13">
        <v>34</v>
      </c>
      <c r="O9" s="13">
        <v>0</v>
      </c>
      <c r="P9" s="13">
        <v>0</v>
      </c>
      <c r="Q9" s="19">
        <v>357</v>
      </c>
      <c r="R9" s="19">
        <v>8</v>
      </c>
      <c r="S9" s="13">
        <v>66</v>
      </c>
      <c r="T9" s="13">
        <v>66</v>
      </c>
      <c r="U9" s="13">
        <v>66</v>
      </c>
      <c r="V9" s="13">
        <v>66</v>
      </c>
      <c r="W9" s="13">
        <v>66</v>
      </c>
      <c r="X9" s="13">
        <v>34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220</v>
      </c>
    </row>
    <row r="10" spans="1:41" x14ac:dyDescent="0.2">
      <c r="A10" s="19" t="s">
        <v>84</v>
      </c>
      <c r="B10" s="19" t="s">
        <v>459</v>
      </c>
      <c r="C10" s="19" t="s">
        <v>478</v>
      </c>
      <c r="D10" s="19" t="s">
        <v>479</v>
      </c>
      <c r="E10" s="19" t="s">
        <v>90</v>
      </c>
      <c r="F10" s="69">
        <v>0.03</v>
      </c>
      <c r="G10" s="14">
        <v>1</v>
      </c>
      <c r="H10" s="69">
        <v>33.333333333333336</v>
      </c>
      <c r="I10" s="13" t="s">
        <v>72</v>
      </c>
      <c r="J10" s="13" t="s">
        <v>72</v>
      </c>
      <c r="K10" s="13" t="s">
        <v>72</v>
      </c>
      <c r="L10" s="14">
        <v>1</v>
      </c>
      <c r="M10" s="13">
        <v>1</v>
      </c>
      <c r="N10" s="13">
        <v>0</v>
      </c>
      <c r="O10" s="13">
        <v>0</v>
      </c>
      <c r="P10" s="13">
        <v>0</v>
      </c>
      <c r="Q10" s="14">
        <v>1</v>
      </c>
      <c r="R10" s="14">
        <v>0</v>
      </c>
      <c r="S10" s="13">
        <v>1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220</v>
      </c>
    </row>
    <row r="11" spans="1:41" x14ac:dyDescent="0.2">
      <c r="A11" s="19" t="s">
        <v>84</v>
      </c>
      <c r="B11" s="19" t="s">
        <v>459</v>
      </c>
      <c r="C11" s="19" t="s">
        <v>480</v>
      </c>
      <c r="D11" s="19" t="s">
        <v>481</v>
      </c>
      <c r="E11" s="19" t="s">
        <v>71</v>
      </c>
      <c r="F11" s="69">
        <v>0.02</v>
      </c>
      <c r="G11" s="14">
        <v>1</v>
      </c>
      <c r="H11" s="69">
        <v>50</v>
      </c>
      <c r="I11" s="13" t="s">
        <v>72</v>
      </c>
      <c r="J11" s="13" t="s">
        <v>72</v>
      </c>
      <c r="K11" s="13" t="s">
        <v>72</v>
      </c>
      <c r="L11" s="14">
        <v>1</v>
      </c>
      <c r="M11" s="13">
        <v>1</v>
      </c>
      <c r="N11" s="13">
        <v>0</v>
      </c>
      <c r="O11" s="13">
        <v>0</v>
      </c>
      <c r="P11" s="13">
        <v>0</v>
      </c>
      <c r="Q11" s="14">
        <v>0</v>
      </c>
      <c r="R11" s="14">
        <v>1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220</v>
      </c>
    </row>
    <row r="12" spans="1:41" x14ac:dyDescent="0.2">
      <c r="A12" s="19" t="s">
        <v>80</v>
      </c>
      <c r="B12" s="19" t="s">
        <v>459</v>
      </c>
      <c r="C12" s="19" t="s">
        <v>482</v>
      </c>
      <c r="D12" s="19" t="s">
        <v>483</v>
      </c>
      <c r="E12" s="19" t="s">
        <v>71</v>
      </c>
      <c r="F12" s="69">
        <v>0.01</v>
      </c>
      <c r="G12" s="14">
        <v>1</v>
      </c>
      <c r="H12" s="69">
        <v>100</v>
      </c>
      <c r="I12" s="13" t="s">
        <v>72</v>
      </c>
      <c r="J12" s="13" t="s">
        <v>72</v>
      </c>
      <c r="K12" s="13" t="s">
        <v>72</v>
      </c>
      <c r="L12" s="14">
        <v>1</v>
      </c>
      <c r="M12" s="13">
        <v>1</v>
      </c>
      <c r="N12" s="13">
        <v>0</v>
      </c>
      <c r="O12" s="13">
        <v>0</v>
      </c>
      <c r="P12" s="13">
        <v>0</v>
      </c>
      <c r="Q12" s="14">
        <v>0</v>
      </c>
      <c r="R12" s="14">
        <v>1</v>
      </c>
      <c r="S12" s="13">
        <v>0</v>
      </c>
      <c r="T12" s="13">
        <v>1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9" t="s">
        <v>83</v>
      </c>
    </row>
    <row r="13" spans="1:41" x14ac:dyDescent="0.2">
      <c r="A13" s="19" t="s">
        <v>80</v>
      </c>
      <c r="B13" s="19" t="s">
        <v>459</v>
      </c>
      <c r="C13" s="19" t="s">
        <v>484</v>
      </c>
      <c r="D13" s="19" t="s">
        <v>485</v>
      </c>
      <c r="E13" s="19" t="s">
        <v>71</v>
      </c>
      <c r="F13" s="69">
        <v>0.01</v>
      </c>
      <c r="G13" s="14">
        <v>1</v>
      </c>
      <c r="H13" s="70">
        <v>100</v>
      </c>
      <c r="I13" s="13" t="s">
        <v>72</v>
      </c>
      <c r="J13" s="13" t="s">
        <v>72</v>
      </c>
      <c r="K13" s="13" t="s">
        <v>72</v>
      </c>
      <c r="L13" s="14">
        <v>1</v>
      </c>
      <c r="M13" s="13">
        <v>1</v>
      </c>
      <c r="N13" s="13">
        <v>0</v>
      </c>
      <c r="O13" s="13">
        <v>0</v>
      </c>
      <c r="P13" s="13">
        <v>0</v>
      </c>
      <c r="Q13" s="14">
        <v>1</v>
      </c>
      <c r="R13" s="14">
        <v>0</v>
      </c>
      <c r="S13" s="13">
        <v>0</v>
      </c>
      <c r="T13" s="13">
        <v>0</v>
      </c>
      <c r="U13" s="13">
        <v>0</v>
      </c>
      <c r="V13" s="13">
        <v>1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9" t="s">
        <v>83</v>
      </c>
    </row>
    <row r="14" spans="1:41" x14ac:dyDescent="0.2">
      <c r="A14" s="19" t="s">
        <v>80</v>
      </c>
      <c r="B14" s="19" t="s">
        <v>459</v>
      </c>
      <c r="C14" s="19" t="s">
        <v>486</v>
      </c>
      <c r="D14" s="19" t="s">
        <v>487</v>
      </c>
      <c r="E14" s="19" t="s">
        <v>71</v>
      </c>
      <c r="F14" s="69">
        <v>0.66</v>
      </c>
      <c r="G14" s="14">
        <v>1</v>
      </c>
      <c r="H14" s="70">
        <v>1.5151515151515151</v>
      </c>
      <c r="I14" s="13" t="s">
        <v>72</v>
      </c>
      <c r="J14" s="13" t="s">
        <v>72</v>
      </c>
      <c r="K14" s="13" t="s">
        <v>72</v>
      </c>
      <c r="L14" s="14">
        <v>1</v>
      </c>
      <c r="M14" s="13">
        <v>1</v>
      </c>
      <c r="N14" s="13">
        <v>0</v>
      </c>
      <c r="O14" s="13">
        <v>0</v>
      </c>
      <c r="P14" s="13">
        <v>0</v>
      </c>
      <c r="Q14" s="14">
        <v>1</v>
      </c>
      <c r="R14" s="14">
        <v>0</v>
      </c>
      <c r="S14" s="13">
        <v>0</v>
      </c>
      <c r="T14" s="13">
        <v>0</v>
      </c>
      <c r="U14" s="13">
        <v>1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9" t="s">
        <v>83</v>
      </c>
    </row>
    <row r="15" spans="1:41" x14ac:dyDescent="0.2">
      <c r="A15" s="13" t="s">
        <v>80</v>
      </c>
      <c r="B15" s="13" t="s">
        <v>459</v>
      </c>
      <c r="C15" s="13" t="s">
        <v>488</v>
      </c>
      <c r="D15" s="13" t="s">
        <v>489</v>
      </c>
      <c r="E15" s="13" t="s">
        <v>71</v>
      </c>
      <c r="F15" s="48">
        <v>0.01</v>
      </c>
      <c r="G15" s="13">
        <v>1</v>
      </c>
      <c r="H15" s="66">
        <v>100</v>
      </c>
      <c r="I15" s="13" t="s">
        <v>72</v>
      </c>
      <c r="J15" s="13" t="s">
        <v>72</v>
      </c>
      <c r="K15" s="13" t="s">
        <v>72</v>
      </c>
      <c r="L15" s="13">
        <v>1</v>
      </c>
      <c r="M15" s="13">
        <v>1</v>
      </c>
      <c r="N15" s="13">
        <v>0</v>
      </c>
      <c r="O15" s="13">
        <v>0</v>
      </c>
      <c r="P15" s="13">
        <v>0</v>
      </c>
      <c r="Q15" s="13">
        <v>0</v>
      </c>
      <c r="R15" s="13">
        <v>1</v>
      </c>
      <c r="S15" s="13">
        <v>0</v>
      </c>
      <c r="T15" s="13">
        <v>1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83</v>
      </c>
    </row>
    <row r="16" spans="1:41" x14ac:dyDescent="0.2">
      <c r="A16" s="13" t="s">
        <v>80</v>
      </c>
      <c r="B16" s="33" t="s">
        <v>459</v>
      </c>
      <c r="C16" s="13" t="s">
        <v>490</v>
      </c>
      <c r="D16" s="13" t="s">
        <v>491</v>
      </c>
      <c r="E16" s="13" t="s">
        <v>71</v>
      </c>
      <c r="F16" s="48">
        <v>0.01</v>
      </c>
      <c r="G16" s="13">
        <v>2</v>
      </c>
      <c r="H16" s="66">
        <v>200</v>
      </c>
      <c r="I16" s="13" t="s">
        <v>72</v>
      </c>
      <c r="J16" s="13" t="s">
        <v>72</v>
      </c>
      <c r="K16" s="13" t="s">
        <v>72</v>
      </c>
      <c r="L16" s="13">
        <v>2</v>
      </c>
      <c r="M16" s="13">
        <v>2</v>
      </c>
      <c r="N16" s="13">
        <v>0</v>
      </c>
      <c r="O16" s="13">
        <v>0</v>
      </c>
      <c r="P16" s="13">
        <v>0</v>
      </c>
      <c r="Q16" s="13">
        <v>0</v>
      </c>
      <c r="R16" s="13">
        <v>2</v>
      </c>
      <c r="S16" s="13">
        <v>0</v>
      </c>
      <c r="T16" s="13">
        <v>2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83</v>
      </c>
    </row>
    <row r="17" spans="1:41" x14ac:dyDescent="0.2">
      <c r="A17" s="22" t="s">
        <v>80</v>
      </c>
      <c r="B17" s="23" t="s">
        <v>459</v>
      </c>
      <c r="C17" s="23" t="s">
        <v>492</v>
      </c>
      <c r="D17" s="23" t="s">
        <v>493</v>
      </c>
      <c r="E17" s="23" t="s">
        <v>71</v>
      </c>
      <c r="F17" s="71">
        <v>0.06</v>
      </c>
      <c r="G17" s="24">
        <v>1</v>
      </c>
      <c r="H17" s="71">
        <v>16.666666666666668</v>
      </c>
      <c r="I17" s="13" t="s">
        <v>72</v>
      </c>
      <c r="J17" s="13" t="s">
        <v>72</v>
      </c>
      <c r="K17" s="13" t="s">
        <v>72</v>
      </c>
      <c r="L17" s="24">
        <v>1</v>
      </c>
      <c r="M17" s="13">
        <v>1</v>
      </c>
      <c r="N17" s="13">
        <v>0</v>
      </c>
      <c r="O17" s="13">
        <v>0</v>
      </c>
      <c r="P17" s="13">
        <v>0</v>
      </c>
      <c r="Q17" s="24">
        <v>0</v>
      </c>
      <c r="R17" s="24">
        <v>1</v>
      </c>
      <c r="S17" s="13">
        <v>0</v>
      </c>
      <c r="T17" s="13">
        <v>1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83</v>
      </c>
    </row>
    <row r="18" spans="1:41" x14ac:dyDescent="0.2">
      <c r="A18" s="13" t="s">
        <v>383</v>
      </c>
      <c r="B18" s="13" t="s">
        <v>494</v>
      </c>
      <c r="C18" s="13" t="s">
        <v>445</v>
      </c>
      <c r="D18" s="13" t="s">
        <v>446</v>
      </c>
      <c r="E18" s="13" t="s">
        <v>90</v>
      </c>
      <c r="F18" s="66">
        <v>19.920000000000002</v>
      </c>
      <c r="G18" s="13">
        <v>175</v>
      </c>
      <c r="H18" s="48" t="s">
        <v>386</v>
      </c>
      <c r="I18" s="13" t="s">
        <v>72</v>
      </c>
      <c r="J18" s="13" t="s">
        <v>72</v>
      </c>
      <c r="K18" s="13" t="s">
        <v>72</v>
      </c>
      <c r="L18" s="13">
        <v>73</v>
      </c>
      <c r="M18" s="13">
        <v>0</v>
      </c>
      <c r="N18" s="13">
        <v>73</v>
      </c>
      <c r="O18" s="13">
        <v>0</v>
      </c>
      <c r="P18" s="13">
        <v>0</v>
      </c>
      <c r="Q18" s="13">
        <v>73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42</v>
      </c>
      <c r="Z18" s="13">
        <v>31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495</v>
      </c>
    </row>
    <row r="19" spans="1:41" x14ac:dyDescent="0.2">
      <c r="A19" s="22"/>
      <c r="B19" s="23" t="s">
        <v>459</v>
      </c>
      <c r="C19" s="23" t="s">
        <v>496</v>
      </c>
      <c r="D19" s="23" t="s">
        <v>497</v>
      </c>
      <c r="E19" s="23" t="s">
        <v>90</v>
      </c>
      <c r="F19" s="71">
        <v>2.66</v>
      </c>
      <c r="G19" s="24">
        <v>60</v>
      </c>
      <c r="H19" s="71" t="s">
        <v>386</v>
      </c>
      <c r="I19" s="13" t="s">
        <v>72</v>
      </c>
      <c r="J19" s="13" t="s">
        <v>72</v>
      </c>
      <c r="K19" s="13" t="s">
        <v>72</v>
      </c>
      <c r="L19" s="24">
        <v>60</v>
      </c>
      <c r="M19" s="13">
        <v>0</v>
      </c>
      <c r="N19" s="13">
        <v>60</v>
      </c>
      <c r="O19" s="13">
        <v>0</v>
      </c>
      <c r="P19" s="13">
        <v>0</v>
      </c>
      <c r="Q19" s="24">
        <v>60</v>
      </c>
      <c r="R19" s="24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30</v>
      </c>
      <c r="Y19" s="13">
        <v>30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 t="s">
        <v>498</v>
      </c>
    </row>
    <row r="20" spans="1:41" x14ac:dyDescent="0.2">
      <c r="A20" s="22" t="s">
        <v>109</v>
      </c>
      <c r="B20" s="23" t="s">
        <v>459</v>
      </c>
      <c r="C20" s="23" t="s">
        <v>499</v>
      </c>
      <c r="D20" s="23" t="s">
        <v>500</v>
      </c>
      <c r="E20" s="23" t="s">
        <v>71</v>
      </c>
      <c r="F20" s="71">
        <v>1.35</v>
      </c>
      <c r="G20" s="24">
        <v>38</v>
      </c>
      <c r="H20" s="72">
        <v>35</v>
      </c>
      <c r="I20" s="13" t="s">
        <v>72</v>
      </c>
      <c r="J20" s="13" t="s">
        <v>72</v>
      </c>
      <c r="K20" s="13" t="s">
        <v>72</v>
      </c>
      <c r="L20" s="24">
        <v>38</v>
      </c>
      <c r="M20" s="13">
        <v>0</v>
      </c>
      <c r="N20" s="13">
        <v>35</v>
      </c>
      <c r="O20" s="13">
        <v>3</v>
      </c>
      <c r="P20" s="13">
        <v>0</v>
      </c>
      <c r="Q20" s="24">
        <v>38</v>
      </c>
      <c r="R20" s="24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35</v>
      </c>
      <c r="AC20" s="13">
        <v>3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 t="s">
        <v>501</v>
      </c>
    </row>
  </sheetData>
  <sheetProtection algorithmName="SHA-512" hashValue="2mYVFa8t/uKKUfHMHzZodyDfwF+2OFw4R82EJO/XE9BDLjPGLBR6AKJa9IPIDmtCRa/Y4qrHiS0mFDPUUr23vQ==" saltValue="aRvdpJCFbOpojAzJ3QE7PA==" spinCount="100000" sheet="1" objects="1" scenarios="1"/>
  <sortState xmlns:xlrd2="http://schemas.microsoft.com/office/spreadsheetml/2017/richdata2" ref="A2:AO20">
    <sortCondition ref="C1:C2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6C5A-FEC2-46AA-B06B-BB1153FE78AF}">
  <dimension ref="A1:AO14"/>
  <sheetViews>
    <sheetView workbookViewId="0">
      <selection activeCell="F28" sqref="F28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425781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7109375" style="12" customWidth="1"/>
    <col min="17" max="17" width="10.7109375" style="12" customWidth="1"/>
    <col min="18" max="18" width="11.5703125" style="12" customWidth="1"/>
    <col min="19" max="40" width="9.140625" style="12"/>
    <col min="41" max="41" width="94.140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27" t="s">
        <v>84</v>
      </c>
      <c r="B2" s="27" t="s">
        <v>502</v>
      </c>
      <c r="C2" s="27" t="s">
        <v>503</v>
      </c>
      <c r="D2" s="27" t="s">
        <v>504</v>
      </c>
      <c r="E2" s="27" t="s">
        <v>71</v>
      </c>
      <c r="F2" s="67">
        <v>0.02</v>
      </c>
      <c r="G2" s="29">
        <v>1</v>
      </c>
      <c r="H2" s="18">
        <v>50</v>
      </c>
      <c r="I2" s="13" t="s">
        <v>72</v>
      </c>
      <c r="J2" s="13" t="s">
        <v>72</v>
      </c>
      <c r="K2" s="13" t="s">
        <v>72</v>
      </c>
      <c r="L2" s="29">
        <v>1</v>
      </c>
      <c r="M2" s="13">
        <v>1</v>
      </c>
      <c r="N2" s="13">
        <v>0</v>
      </c>
      <c r="O2" s="13">
        <v>0</v>
      </c>
      <c r="P2" s="13">
        <v>0</v>
      </c>
      <c r="Q2" s="29">
        <v>1</v>
      </c>
      <c r="R2" s="29">
        <v>0</v>
      </c>
      <c r="S2" s="13">
        <v>1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87</v>
      </c>
    </row>
    <row r="3" spans="1:41" x14ac:dyDescent="0.2">
      <c r="A3" s="13" t="s">
        <v>80</v>
      </c>
      <c r="B3" s="13" t="s">
        <v>502</v>
      </c>
      <c r="C3" s="13" t="s">
        <v>505</v>
      </c>
      <c r="D3" s="13" t="s">
        <v>506</v>
      </c>
      <c r="E3" s="13" t="s">
        <v>71</v>
      </c>
      <c r="F3" s="48">
        <v>0.41899999999999998</v>
      </c>
      <c r="G3" s="13">
        <v>60</v>
      </c>
      <c r="H3" s="18">
        <v>143.19809069212411</v>
      </c>
      <c r="I3" s="13" t="s">
        <v>72</v>
      </c>
      <c r="J3" s="13" t="s">
        <v>72</v>
      </c>
      <c r="K3" s="13" t="s">
        <v>72</v>
      </c>
      <c r="L3" s="13">
        <v>60</v>
      </c>
      <c r="M3" s="13">
        <v>60</v>
      </c>
      <c r="N3" s="13">
        <v>0</v>
      </c>
      <c r="O3" s="13">
        <v>0</v>
      </c>
      <c r="P3" s="13">
        <v>0</v>
      </c>
      <c r="Q3" s="13">
        <v>0</v>
      </c>
      <c r="R3" s="13">
        <v>60</v>
      </c>
      <c r="S3" s="13">
        <v>0</v>
      </c>
      <c r="T3" s="13">
        <v>0</v>
      </c>
      <c r="U3" s="13">
        <v>46</v>
      </c>
      <c r="V3" s="13">
        <v>14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507</v>
      </c>
    </row>
    <row r="4" spans="1:41" x14ac:dyDescent="0.2">
      <c r="A4" s="13" t="s">
        <v>84</v>
      </c>
      <c r="B4" s="13" t="s">
        <v>502</v>
      </c>
      <c r="C4" s="13" t="s">
        <v>508</v>
      </c>
      <c r="D4" s="13" t="s">
        <v>509</v>
      </c>
      <c r="E4" s="13" t="s">
        <v>71</v>
      </c>
      <c r="F4" s="48">
        <v>0.41360000000000002</v>
      </c>
      <c r="G4" s="13">
        <v>9</v>
      </c>
      <c r="H4" s="18">
        <v>21.760154738878143</v>
      </c>
      <c r="I4" s="13" t="s">
        <v>72</v>
      </c>
      <c r="J4" s="13" t="s">
        <v>72</v>
      </c>
      <c r="K4" s="13" t="s">
        <v>72</v>
      </c>
      <c r="L4" s="13">
        <v>1</v>
      </c>
      <c r="M4" s="13">
        <v>1</v>
      </c>
      <c r="N4" s="13">
        <v>0</v>
      </c>
      <c r="O4" s="13">
        <v>0</v>
      </c>
      <c r="P4" s="13">
        <v>0</v>
      </c>
      <c r="Q4" s="13">
        <v>9</v>
      </c>
      <c r="R4" s="13">
        <v>0</v>
      </c>
      <c r="S4" s="13">
        <v>1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87</v>
      </c>
    </row>
    <row r="5" spans="1:41" x14ac:dyDescent="0.2">
      <c r="A5" s="13" t="s">
        <v>84</v>
      </c>
      <c r="B5" s="13" t="s">
        <v>502</v>
      </c>
      <c r="C5" s="13" t="s">
        <v>510</v>
      </c>
      <c r="D5" s="13" t="s">
        <v>511</v>
      </c>
      <c r="E5" s="13" t="s">
        <v>71</v>
      </c>
      <c r="F5" s="66">
        <v>0.05</v>
      </c>
      <c r="G5" s="13">
        <v>14</v>
      </c>
      <c r="H5" s="18">
        <v>280</v>
      </c>
      <c r="I5" s="13" t="s">
        <v>72</v>
      </c>
      <c r="J5" s="13" t="s">
        <v>72</v>
      </c>
      <c r="K5" s="13" t="s">
        <v>72</v>
      </c>
      <c r="L5" s="13">
        <v>14</v>
      </c>
      <c r="M5" s="13">
        <v>14</v>
      </c>
      <c r="N5" s="13">
        <v>0</v>
      </c>
      <c r="O5" s="13">
        <v>0</v>
      </c>
      <c r="P5" s="13">
        <v>0</v>
      </c>
      <c r="Q5" s="13">
        <v>0</v>
      </c>
      <c r="R5" s="13">
        <v>14</v>
      </c>
      <c r="S5" s="13">
        <v>11</v>
      </c>
      <c r="T5" s="13">
        <v>3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19" t="s">
        <v>84</v>
      </c>
      <c r="B6" s="19" t="s">
        <v>502</v>
      </c>
      <c r="C6" s="19" t="s">
        <v>512</v>
      </c>
      <c r="D6" s="19" t="s">
        <v>513</v>
      </c>
      <c r="E6" s="13" t="s">
        <v>90</v>
      </c>
      <c r="F6" s="69">
        <v>1.83</v>
      </c>
      <c r="G6" s="14">
        <v>1</v>
      </c>
      <c r="H6" s="21">
        <v>0.54644808743169393</v>
      </c>
      <c r="I6" s="13" t="s">
        <v>72</v>
      </c>
      <c r="J6" s="13" t="s">
        <v>72</v>
      </c>
      <c r="K6" s="13" t="s">
        <v>72</v>
      </c>
      <c r="L6" s="14">
        <v>1</v>
      </c>
      <c r="M6" s="13">
        <v>1</v>
      </c>
      <c r="N6" s="13">
        <v>0</v>
      </c>
      <c r="O6" s="13">
        <v>0</v>
      </c>
      <c r="P6" s="13">
        <v>0</v>
      </c>
      <c r="Q6" s="14">
        <v>1</v>
      </c>
      <c r="R6" s="14">
        <v>0</v>
      </c>
      <c r="S6" s="13">
        <v>1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9" t="s">
        <v>87</v>
      </c>
    </row>
    <row r="7" spans="1:41" x14ac:dyDescent="0.2">
      <c r="A7" s="19" t="s">
        <v>84</v>
      </c>
      <c r="B7" s="19" t="s">
        <v>502</v>
      </c>
      <c r="C7" s="19" t="s">
        <v>514</v>
      </c>
      <c r="D7" s="19" t="s">
        <v>515</v>
      </c>
      <c r="E7" s="19" t="s">
        <v>71</v>
      </c>
      <c r="F7" s="70">
        <v>0.02</v>
      </c>
      <c r="G7" s="14">
        <v>1</v>
      </c>
      <c r="H7" s="20">
        <v>50</v>
      </c>
      <c r="I7" s="13" t="s">
        <v>72</v>
      </c>
      <c r="J7" s="13" t="s">
        <v>72</v>
      </c>
      <c r="K7" s="13" t="s">
        <v>72</v>
      </c>
      <c r="L7" s="14">
        <v>1</v>
      </c>
      <c r="M7" s="13">
        <v>1</v>
      </c>
      <c r="N7" s="13">
        <v>0</v>
      </c>
      <c r="O7" s="13">
        <v>0</v>
      </c>
      <c r="P7" s="13">
        <v>0</v>
      </c>
      <c r="Q7" s="14">
        <v>0</v>
      </c>
      <c r="R7" s="14">
        <v>1</v>
      </c>
      <c r="S7" s="13">
        <v>1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9" t="s">
        <v>87</v>
      </c>
    </row>
    <row r="8" spans="1:41" x14ac:dyDescent="0.2">
      <c r="A8" s="19" t="s">
        <v>80</v>
      </c>
      <c r="B8" s="19" t="s">
        <v>502</v>
      </c>
      <c r="C8" s="19" t="s">
        <v>516</v>
      </c>
      <c r="D8" s="19" t="s">
        <v>517</v>
      </c>
      <c r="E8" s="19" t="s">
        <v>90</v>
      </c>
      <c r="F8" s="69">
        <v>0.06</v>
      </c>
      <c r="G8" s="14">
        <v>1</v>
      </c>
      <c r="H8" s="20">
        <v>16.666666666666668</v>
      </c>
      <c r="I8" s="13" t="s">
        <v>72</v>
      </c>
      <c r="J8" s="13" t="s">
        <v>72</v>
      </c>
      <c r="K8" s="13" t="s">
        <v>72</v>
      </c>
      <c r="L8" s="14">
        <v>1</v>
      </c>
      <c r="M8" s="13">
        <v>1</v>
      </c>
      <c r="N8" s="13">
        <v>0</v>
      </c>
      <c r="O8" s="13">
        <v>0</v>
      </c>
      <c r="P8" s="13">
        <v>0</v>
      </c>
      <c r="Q8" s="14">
        <v>1</v>
      </c>
      <c r="R8" s="14">
        <v>0</v>
      </c>
      <c r="S8" s="13">
        <v>0</v>
      </c>
      <c r="T8" s="13">
        <v>0</v>
      </c>
      <c r="U8" s="13">
        <v>1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83</v>
      </c>
    </row>
    <row r="9" spans="1:41" x14ac:dyDescent="0.2">
      <c r="A9" s="19" t="s">
        <v>80</v>
      </c>
      <c r="B9" s="19" t="s">
        <v>502</v>
      </c>
      <c r="C9" s="19" t="s">
        <v>518</v>
      </c>
      <c r="D9" s="19" t="s">
        <v>519</v>
      </c>
      <c r="E9" s="19" t="s">
        <v>71</v>
      </c>
      <c r="F9" s="69">
        <v>0.02</v>
      </c>
      <c r="G9" s="14">
        <v>1</v>
      </c>
      <c r="H9" s="20">
        <v>50</v>
      </c>
      <c r="I9" s="13" t="s">
        <v>72</v>
      </c>
      <c r="J9" s="13" t="s">
        <v>72</v>
      </c>
      <c r="K9" s="13" t="s">
        <v>72</v>
      </c>
      <c r="L9" s="14">
        <v>1</v>
      </c>
      <c r="M9" s="13">
        <v>1</v>
      </c>
      <c r="N9" s="13">
        <v>0</v>
      </c>
      <c r="O9" s="13">
        <v>0</v>
      </c>
      <c r="P9" s="13">
        <v>0</v>
      </c>
      <c r="Q9" s="14">
        <v>1</v>
      </c>
      <c r="R9" s="14">
        <v>0</v>
      </c>
      <c r="S9" s="13">
        <v>0</v>
      </c>
      <c r="T9" s="13">
        <v>0</v>
      </c>
      <c r="U9" s="13">
        <v>1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520</v>
      </c>
    </row>
    <row r="10" spans="1:41" x14ac:dyDescent="0.2">
      <c r="A10" s="19" t="s">
        <v>80</v>
      </c>
      <c r="B10" s="19" t="s">
        <v>502</v>
      </c>
      <c r="C10" s="19" t="s">
        <v>521</v>
      </c>
      <c r="D10" s="19" t="s">
        <v>522</v>
      </c>
      <c r="E10" s="19" t="s">
        <v>71</v>
      </c>
      <c r="F10" s="69">
        <v>0.33</v>
      </c>
      <c r="G10" s="14">
        <v>1</v>
      </c>
      <c r="H10" s="20">
        <v>3.0303030303030303</v>
      </c>
      <c r="I10" s="13" t="s">
        <v>72</v>
      </c>
      <c r="J10" s="13" t="s">
        <v>72</v>
      </c>
      <c r="K10" s="13" t="s">
        <v>72</v>
      </c>
      <c r="L10" s="14">
        <v>1</v>
      </c>
      <c r="M10" s="13">
        <v>1</v>
      </c>
      <c r="N10" s="13">
        <v>0</v>
      </c>
      <c r="O10" s="13">
        <v>0</v>
      </c>
      <c r="P10" s="13">
        <v>0</v>
      </c>
      <c r="Q10" s="14">
        <v>1</v>
      </c>
      <c r="R10" s="14">
        <v>0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83</v>
      </c>
    </row>
    <row r="11" spans="1:41" x14ac:dyDescent="0.2">
      <c r="A11" s="22" t="s">
        <v>109</v>
      </c>
      <c r="B11" s="23" t="s">
        <v>502</v>
      </c>
      <c r="C11" s="23" t="s">
        <v>523</v>
      </c>
      <c r="D11" s="23" t="s">
        <v>524</v>
      </c>
      <c r="E11" s="23" t="s">
        <v>90</v>
      </c>
      <c r="F11" s="71">
        <v>1.2999999523162842</v>
      </c>
      <c r="G11" s="24">
        <v>52</v>
      </c>
      <c r="H11" s="25">
        <v>40.000001467191311</v>
      </c>
      <c r="I11" s="13" t="s">
        <v>72</v>
      </c>
      <c r="J11" s="13" t="s">
        <v>72</v>
      </c>
      <c r="K11" s="13" t="s">
        <v>72</v>
      </c>
      <c r="L11" s="24">
        <v>52</v>
      </c>
      <c r="M11" s="13">
        <v>0</v>
      </c>
      <c r="N11" s="13">
        <v>0</v>
      </c>
      <c r="O11" s="13">
        <v>52</v>
      </c>
      <c r="P11" s="13">
        <v>0</v>
      </c>
      <c r="Q11" s="24">
        <v>52</v>
      </c>
      <c r="R11" s="24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46</v>
      </c>
      <c r="AF11" s="13">
        <v>6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 t="s">
        <v>138</v>
      </c>
    </row>
    <row r="12" spans="1:41" x14ac:dyDescent="0.2">
      <c r="A12" s="22" t="s">
        <v>109</v>
      </c>
      <c r="B12" s="23" t="s">
        <v>502</v>
      </c>
      <c r="C12" s="23" t="s">
        <v>525</v>
      </c>
      <c r="D12" s="23" t="s">
        <v>526</v>
      </c>
      <c r="E12" s="23" t="s">
        <v>76</v>
      </c>
      <c r="F12" s="71">
        <v>0.34</v>
      </c>
      <c r="G12" s="24">
        <v>10</v>
      </c>
      <c r="H12" s="25">
        <v>29.411764705882351</v>
      </c>
      <c r="I12" s="13" t="s">
        <v>72</v>
      </c>
      <c r="J12" s="13" t="s">
        <v>72</v>
      </c>
      <c r="K12" s="13" t="s">
        <v>72</v>
      </c>
      <c r="L12" s="24">
        <v>10</v>
      </c>
      <c r="M12" s="13">
        <v>0</v>
      </c>
      <c r="N12" s="13">
        <v>10</v>
      </c>
      <c r="O12" s="13">
        <v>0</v>
      </c>
      <c r="P12" s="13">
        <v>0</v>
      </c>
      <c r="Q12" s="24">
        <v>10</v>
      </c>
      <c r="R12" s="24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10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112</v>
      </c>
    </row>
    <row r="13" spans="1:41" x14ac:dyDescent="0.2">
      <c r="A13" s="22" t="s">
        <v>109</v>
      </c>
      <c r="B13" s="23" t="s">
        <v>502</v>
      </c>
      <c r="C13" s="23" t="s">
        <v>527</v>
      </c>
      <c r="D13" s="23" t="s">
        <v>528</v>
      </c>
      <c r="E13" s="23" t="s">
        <v>76</v>
      </c>
      <c r="F13" s="71">
        <v>2.2200000000000002</v>
      </c>
      <c r="G13" s="24">
        <v>75</v>
      </c>
      <c r="H13" s="25">
        <v>35</v>
      </c>
      <c r="I13" s="13" t="s">
        <v>72</v>
      </c>
      <c r="J13" s="13" t="s">
        <v>72</v>
      </c>
      <c r="K13" s="13" t="s">
        <v>72</v>
      </c>
      <c r="L13" s="24">
        <v>75</v>
      </c>
      <c r="M13" s="13">
        <v>0</v>
      </c>
      <c r="N13" s="13">
        <v>75</v>
      </c>
      <c r="O13" s="13">
        <v>0</v>
      </c>
      <c r="P13" s="13">
        <v>0</v>
      </c>
      <c r="Q13" s="24">
        <v>75</v>
      </c>
      <c r="R13" s="24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46</v>
      </c>
      <c r="AA13" s="13">
        <v>29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112</v>
      </c>
    </row>
    <row r="14" spans="1:41" x14ac:dyDescent="0.2">
      <c r="A14" s="42"/>
      <c r="B14" s="43"/>
      <c r="C14" s="43"/>
      <c r="D14" s="43"/>
      <c r="E14" s="43"/>
      <c r="F14" s="44"/>
      <c r="G14" s="44"/>
      <c r="H14" s="59"/>
      <c r="L14" s="44"/>
      <c r="Q14" s="44"/>
      <c r="R14" s="44"/>
    </row>
  </sheetData>
  <sheetProtection algorithmName="SHA-512" hashValue="Wvj9n/29vUWSz9z6C2Trfqd1dkCzT/9x971nJj8viEthu1x/c4v6Qb0+HKyrNYW7wPIjSuKA5mUZnWdAksgxlg==" saltValue="hzkDx9KApLFDzpvlds8oSw==" spinCount="100000" sheet="1" objects="1" scenarios="1"/>
  <sortState xmlns:xlrd2="http://schemas.microsoft.com/office/spreadsheetml/2017/richdata2" ref="A2:AO14">
    <sortCondition ref="C1:C1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01FF-D9C9-4E05-93B2-51EF4B99132B}">
  <dimension ref="A1:AO24"/>
  <sheetViews>
    <sheetView workbookViewId="0">
      <pane ySplit="1" topLeftCell="A2" activePane="bottomLeft" state="frozen"/>
      <selection activeCell="F28" sqref="F28"/>
      <selection pane="bottomLeft" activeCell="F28" sqref="F28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285156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8.42578125" style="12" customWidth="1"/>
    <col min="17" max="17" width="10.7109375" style="12" customWidth="1"/>
    <col min="18" max="18" width="11.5703125" style="12" customWidth="1"/>
    <col min="19" max="40" width="9.140625" style="12"/>
    <col min="41" max="41" width="96.425781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402</v>
      </c>
      <c r="B2" s="13" t="s">
        <v>529</v>
      </c>
      <c r="C2" s="13" t="s">
        <v>530</v>
      </c>
      <c r="D2" s="13" t="s">
        <v>531</v>
      </c>
      <c r="E2" s="13" t="s">
        <v>71</v>
      </c>
      <c r="F2" s="48">
        <v>0.55000000000000004</v>
      </c>
      <c r="G2" s="13">
        <v>22</v>
      </c>
      <c r="H2" s="66">
        <v>40</v>
      </c>
      <c r="I2" s="13" t="s">
        <v>72</v>
      </c>
      <c r="J2" s="13" t="s">
        <v>72</v>
      </c>
      <c r="K2" s="13" t="s">
        <v>72</v>
      </c>
      <c r="L2" s="13">
        <v>22</v>
      </c>
      <c r="M2" s="13">
        <v>0</v>
      </c>
      <c r="N2" s="13">
        <v>22</v>
      </c>
      <c r="O2" s="13">
        <v>0</v>
      </c>
      <c r="P2" s="13">
        <v>0</v>
      </c>
      <c r="Q2" s="13">
        <v>22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22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532</v>
      </c>
    </row>
    <row r="3" spans="1:41" x14ac:dyDescent="0.2">
      <c r="A3" s="13" t="s">
        <v>402</v>
      </c>
      <c r="B3" s="13" t="s">
        <v>529</v>
      </c>
      <c r="C3" s="13" t="s">
        <v>533</v>
      </c>
      <c r="D3" s="13" t="s">
        <v>534</v>
      </c>
      <c r="E3" s="13" t="s">
        <v>76</v>
      </c>
      <c r="F3" s="48">
        <v>0.53</v>
      </c>
      <c r="G3" s="13">
        <v>15</v>
      </c>
      <c r="H3" s="66">
        <v>28.30188679245283</v>
      </c>
      <c r="I3" s="13" t="s">
        <v>72</v>
      </c>
      <c r="J3" s="13" t="s">
        <v>72</v>
      </c>
      <c r="K3" s="13" t="s">
        <v>72</v>
      </c>
      <c r="L3" s="13">
        <v>15</v>
      </c>
      <c r="M3" s="13">
        <v>4</v>
      </c>
      <c r="N3" s="13">
        <v>11</v>
      </c>
      <c r="O3" s="13">
        <v>0</v>
      </c>
      <c r="P3" s="13">
        <v>0</v>
      </c>
      <c r="Q3" s="13">
        <v>15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4</v>
      </c>
      <c r="X3" s="13">
        <v>11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535</v>
      </c>
    </row>
    <row r="4" spans="1:41" x14ac:dyDescent="0.2">
      <c r="A4" s="13" t="s">
        <v>84</v>
      </c>
      <c r="B4" s="13" t="s">
        <v>529</v>
      </c>
      <c r="C4" s="13" t="s">
        <v>536</v>
      </c>
      <c r="D4" s="13" t="s">
        <v>537</v>
      </c>
      <c r="E4" s="13" t="s">
        <v>71</v>
      </c>
      <c r="F4" s="66">
        <v>0.15</v>
      </c>
      <c r="G4" s="34">
        <v>5</v>
      </c>
      <c r="H4" s="66">
        <v>33.333333333333336</v>
      </c>
      <c r="I4" s="13" t="s">
        <v>72</v>
      </c>
      <c r="J4" s="13" t="s">
        <v>72</v>
      </c>
      <c r="K4" s="13" t="s">
        <v>72</v>
      </c>
      <c r="L4" s="34">
        <v>2</v>
      </c>
      <c r="M4" s="13">
        <v>2</v>
      </c>
      <c r="N4" s="13">
        <v>0</v>
      </c>
      <c r="O4" s="13">
        <v>0</v>
      </c>
      <c r="P4" s="13">
        <v>0</v>
      </c>
      <c r="Q4" s="34">
        <v>0</v>
      </c>
      <c r="R4" s="13">
        <v>5</v>
      </c>
      <c r="S4" s="13">
        <v>2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87</v>
      </c>
    </row>
    <row r="5" spans="1:41" x14ac:dyDescent="0.2">
      <c r="A5" s="13" t="s">
        <v>84</v>
      </c>
      <c r="B5" s="13" t="s">
        <v>529</v>
      </c>
      <c r="C5" s="13" t="s">
        <v>538</v>
      </c>
      <c r="D5" s="13" t="s">
        <v>539</v>
      </c>
      <c r="E5" s="13" t="s">
        <v>76</v>
      </c>
      <c r="F5" s="66">
        <v>0.23</v>
      </c>
      <c r="G5" s="13">
        <v>2</v>
      </c>
      <c r="H5" s="66">
        <v>8.695652173913043</v>
      </c>
      <c r="I5" s="13" t="s">
        <v>72</v>
      </c>
      <c r="J5" s="13" t="s">
        <v>72</v>
      </c>
      <c r="K5" s="13" t="s">
        <v>72</v>
      </c>
      <c r="L5" s="13">
        <v>2</v>
      </c>
      <c r="M5" s="13">
        <v>2</v>
      </c>
      <c r="N5" s="13">
        <v>0</v>
      </c>
      <c r="O5" s="13">
        <v>0</v>
      </c>
      <c r="P5" s="13">
        <v>0</v>
      </c>
      <c r="Q5" s="13">
        <v>2</v>
      </c>
      <c r="R5" s="13">
        <v>0</v>
      </c>
      <c r="S5" s="13">
        <v>2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19" t="s">
        <v>84</v>
      </c>
      <c r="B6" s="19" t="s">
        <v>529</v>
      </c>
      <c r="C6" s="19" t="s">
        <v>540</v>
      </c>
      <c r="D6" s="19" t="s">
        <v>541</v>
      </c>
      <c r="E6" s="19" t="s">
        <v>71</v>
      </c>
      <c r="F6" s="69">
        <v>0.06</v>
      </c>
      <c r="G6" s="14">
        <v>1</v>
      </c>
      <c r="H6" s="69">
        <v>16.666666666666668</v>
      </c>
      <c r="I6" s="13" t="s">
        <v>72</v>
      </c>
      <c r="J6" s="13" t="s">
        <v>72</v>
      </c>
      <c r="K6" s="13" t="s">
        <v>72</v>
      </c>
      <c r="L6" s="14">
        <v>1</v>
      </c>
      <c r="M6" s="13">
        <v>1</v>
      </c>
      <c r="N6" s="13">
        <v>0</v>
      </c>
      <c r="O6" s="13">
        <v>0</v>
      </c>
      <c r="P6" s="13">
        <v>0</v>
      </c>
      <c r="Q6" s="14">
        <v>1</v>
      </c>
      <c r="R6" s="14">
        <v>0</v>
      </c>
      <c r="S6" s="13">
        <v>1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9" t="s">
        <v>87</v>
      </c>
    </row>
    <row r="7" spans="1:41" x14ac:dyDescent="0.2">
      <c r="A7" s="19" t="s">
        <v>67</v>
      </c>
      <c r="B7" s="19" t="s">
        <v>529</v>
      </c>
      <c r="C7" s="19" t="s">
        <v>542</v>
      </c>
      <c r="D7" s="19" t="s">
        <v>543</v>
      </c>
      <c r="E7" s="19" t="s">
        <v>76</v>
      </c>
      <c r="F7" s="69">
        <v>0.1</v>
      </c>
      <c r="G7" s="14">
        <v>5</v>
      </c>
      <c r="H7" s="70">
        <v>50</v>
      </c>
      <c r="I7" s="13" t="s">
        <v>72</v>
      </c>
      <c r="J7" s="13" t="s">
        <v>72</v>
      </c>
      <c r="K7" s="13" t="s">
        <v>72</v>
      </c>
      <c r="L7" s="14">
        <v>5</v>
      </c>
      <c r="M7" s="13">
        <v>0</v>
      </c>
      <c r="N7" s="13">
        <v>5</v>
      </c>
      <c r="O7" s="13">
        <v>0</v>
      </c>
      <c r="P7" s="13">
        <v>0</v>
      </c>
      <c r="Q7" s="14">
        <v>5</v>
      </c>
      <c r="R7" s="14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2</v>
      </c>
      <c r="Z7" s="13">
        <v>2</v>
      </c>
      <c r="AA7" s="13">
        <v>1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9" t="s">
        <v>353</v>
      </c>
    </row>
    <row r="8" spans="1:41" x14ac:dyDescent="0.2">
      <c r="A8" s="19" t="s">
        <v>67</v>
      </c>
      <c r="B8" s="19" t="s">
        <v>529</v>
      </c>
      <c r="C8" s="19" t="s">
        <v>544</v>
      </c>
      <c r="D8" s="19" t="s">
        <v>545</v>
      </c>
      <c r="E8" s="19" t="s">
        <v>71</v>
      </c>
      <c r="F8" s="69">
        <v>0.1135</v>
      </c>
      <c r="G8" s="14">
        <v>10</v>
      </c>
      <c r="H8" s="70">
        <v>88.105726872246692</v>
      </c>
      <c r="I8" s="13" t="s">
        <v>72</v>
      </c>
      <c r="J8" s="13" t="s">
        <v>72</v>
      </c>
      <c r="K8" s="13" t="s">
        <v>72</v>
      </c>
      <c r="L8" s="14">
        <v>10</v>
      </c>
      <c r="M8" s="13">
        <v>0</v>
      </c>
      <c r="N8" s="13">
        <v>10</v>
      </c>
      <c r="O8" s="13">
        <v>0</v>
      </c>
      <c r="P8" s="13">
        <v>0</v>
      </c>
      <c r="Q8" s="14">
        <v>10</v>
      </c>
      <c r="R8" s="14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8</v>
      </c>
      <c r="Y8" s="13">
        <v>2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73</v>
      </c>
    </row>
    <row r="9" spans="1:41" x14ac:dyDescent="0.2">
      <c r="A9" s="19" t="s">
        <v>84</v>
      </c>
      <c r="B9" s="19" t="s">
        <v>529</v>
      </c>
      <c r="C9" s="19" t="s">
        <v>546</v>
      </c>
      <c r="D9" s="19" t="s">
        <v>547</v>
      </c>
      <c r="E9" s="19" t="s">
        <v>71</v>
      </c>
      <c r="F9" s="69">
        <v>0.17</v>
      </c>
      <c r="G9" s="14">
        <v>1</v>
      </c>
      <c r="H9" s="69">
        <v>5.8823529411764701</v>
      </c>
      <c r="I9" s="13" t="s">
        <v>72</v>
      </c>
      <c r="J9" s="13" t="s">
        <v>72</v>
      </c>
      <c r="K9" s="13" t="s">
        <v>72</v>
      </c>
      <c r="L9" s="14">
        <v>1</v>
      </c>
      <c r="M9" s="13">
        <v>1</v>
      </c>
      <c r="N9" s="13">
        <v>0</v>
      </c>
      <c r="O9" s="13">
        <v>0</v>
      </c>
      <c r="P9" s="13">
        <v>0</v>
      </c>
      <c r="Q9" s="14">
        <v>1</v>
      </c>
      <c r="R9" s="14">
        <v>0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87</v>
      </c>
    </row>
    <row r="10" spans="1:41" x14ac:dyDescent="0.2">
      <c r="A10" s="19" t="s">
        <v>80</v>
      </c>
      <c r="B10" s="19" t="s">
        <v>529</v>
      </c>
      <c r="C10" s="19" t="s">
        <v>548</v>
      </c>
      <c r="D10" s="19" t="s">
        <v>549</v>
      </c>
      <c r="E10" s="19" t="s">
        <v>71</v>
      </c>
      <c r="F10" s="69">
        <v>2.8000000000000001E-2</v>
      </c>
      <c r="G10" s="14">
        <v>1</v>
      </c>
      <c r="H10" s="70">
        <v>35.714285714285715</v>
      </c>
      <c r="I10" s="13" t="s">
        <v>72</v>
      </c>
      <c r="J10" s="13" t="s">
        <v>72</v>
      </c>
      <c r="K10" s="13" t="s">
        <v>72</v>
      </c>
      <c r="L10" s="14">
        <v>1</v>
      </c>
      <c r="M10" s="13">
        <v>1</v>
      </c>
      <c r="N10" s="13">
        <v>0</v>
      </c>
      <c r="O10" s="13">
        <v>0</v>
      </c>
      <c r="P10" s="13">
        <v>0</v>
      </c>
      <c r="Q10" s="14">
        <v>1</v>
      </c>
      <c r="R10" s="14">
        <v>0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83</v>
      </c>
    </row>
    <row r="11" spans="1:41" x14ac:dyDescent="0.2">
      <c r="A11" s="19" t="s">
        <v>84</v>
      </c>
      <c r="B11" s="19" t="s">
        <v>529</v>
      </c>
      <c r="C11" s="19" t="s">
        <v>550</v>
      </c>
      <c r="D11" s="19" t="s">
        <v>551</v>
      </c>
      <c r="E11" s="19" t="s">
        <v>71</v>
      </c>
      <c r="F11" s="69">
        <v>2.2599999999999998</v>
      </c>
      <c r="G11" s="14">
        <v>99</v>
      </c>
      <c r="H11" s="69">
        <v>43.80530973451328</v>
      </c>
      <c r="I11" s="13" t="s">
        <v>72</v>
      </c>
      <c r="J11" s="13" t="s">
        <v>72</v>
      </c>
      <c r="K11" s="13" t="s">
        <v>72</v>
      </c>
      <c r="L11" s="14">
        <v>1</v>
      </c>
      <c r="M11" s="13">
        <v>1</v>
      </c>
      <c r="N11" s="13">
        <v>0</v>
      </c>
      <c r="O11" s="13">
        <v>0</v>
      </c>
      <c r="P11" s="13">
        <v>0</v>
      </c>
      <c r="Q11" s="14">
        <v>99</v>
      </c>
      <c r="R11" s="14">
        <v>0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87</v>
      </c>
    </row>
    <row r="12" spans="1:41" x14ac:dyDescent="0.2">
      <c r="A12" s="13" t="s">
        <v>84</v>
      </c>
      <c r="B12" s="13" t="s">
        <v>529</v>
      </c>
      <c r="C12" s="13" t="s">
        <v>552</v>
      </c>
      <c r="D12" s="13" t="s">
        <v>553</v>
      </c>
      <c r="E12" s="13" t="s">
        <v>71</v>
      </c>
      <c r="F12" s="48">
        <v>0.01</v>
      </c>
      <c r="G12" s="13">
        <v>1</v>
      </c>
      <c r="H12" s="66">
        <v>100</v>
      </c>
      <c r="I12" s="13" t="s">
        <v>72</v>
      </c>
      <c r="J12" s="13" t="s">
        <v>72</v>
      </c>
      <c r="K12" s="13" t="s">
        <v>72</v>
      </c>
      <c r="L12" s="13">
        <v>1</v>
      </c>
      <c r="M12" s="13">
        <v>1</v>
      </c>
      <c r="N12" s="13">
        <v>0</v>
      </c>
      <c r="O12" s="13">
        <v>0</v>
      </c>
      <c r="P12" s="13">
        <v>0</v>
      </c>
      <c r="Q12" s="13">
        <v>0</v>
      </c>
      <c r="R12" s="13">
        <v>1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87</v>
      </c>
    </row>
    <row r="13" spans="1:41" x14ac:dyDescent="0.2">
      <c r="A13" s="13" t="s">
        <v>80</v>
      </c>
      <c r="B13" s="13" t="s">
        <v>529</v>
      </c>
      <c r="C13" s="13" t="s">
        <v>554</v>
      </c>
      <c r="D13" s="13" t="s">
        <v>555</v>
      </c>
      <c r="E13" s="13" t="s">
        <v>71</v>
      </c>
      <c r="F13" s="48">
        <v>0.01</v>
      </c>
      <c r="G13" s="13">
        <v>1</v>
      </c>
      <c r="H13" s="66">
        <v>100</v>
      </c>
      <c r="I13" s="13" t="s">
        <v>72</v>
      </c>
      <c r="J13" s="13" t="s">
        <v>72</v>
      </c>
      <c r="K13" s="13" t="s">
        <v>72</v>
      </c>
      <c r="L13" s="13">
        <v>1</v>
      </c>
      <c r="M13" s="13">
        <v>1</v>
      </c>
      <c r="N13" s="13">
        <v>0</v>
      </c>
      <c r="O13" s="13">
        <v>0</v>
      </c>
      <c r="P13" s="13">
        <v>0</v>
      </c>
      <c r="Q13" s="13">
        <v>1</v>
      </c>
      <c r="R13" s="13">
        <v>0</v>
      </c>
      <c r="S13" s="13">
        <v>0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437</v>
      </c>
    </row>
    <row r="14" spans="1:41" x14ac:dyDescent="0.2">
      <c r="A14" s="13" t="s">
        <v>84</v>
      </c>
      <c r="B14" s="13" t="s">
        <v>529</v>
      </c>
      <c r="C14" s="13" t="s">
        <v>556</v>
      </c>
      <c r="D14" s="13" t="s">
        <v>557</v>
      </c>
      <c r="E14" s="13" t="s">
        <v>71</v>
      </c>
      <c r="F14" s="66">
        <v>0.39</v>
      </c>
      <c r="G14" s="13">
        <v>18</v>
      </c>
      <c r="H14" s="66">
        <v>46.153846153846153</v>
      </c>
      <c r="I14" s="13" t="s">
        <v>72</v>
      </c>
      <c r="J14" s="13" t="s">
        <v>72</v>
      </c>
      <c r="K14" s="13" t="s">
        <v>72</v>
      </c>
      <c r="L14" s="13">
        <v>11</v>
      </c>
      <c r="M14" s="13">
        <v>11</v>
      </c>
      <c r="N14" s="13">
        <v>0</v>
      </c>
      <c r="O14" s="13">
        <v>0</v>
      </c>
      <c r="P14" s="13">
        <v>0</v>
      </c>
      <c r="Q14" s="13">
        <v>18</v>
      </c>
      <c r="R14" s="13">
        <v>0</v>
      </c>
      <c r="S14" s="13">
        <v>11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 t="s">
        <v>87</v>
      </c>
    </row>
    <row r="15" spans="1:41" x14ac:dyDescent="0.2">
      <c r="A15" s="13" t="s">
        <v>80</v>
      </c>
      <c r="B15" s="13" t="s">
        <v>529</v>
      </c>
      <c r="C15" s="13" t="s">
        <v>558</v>
      </c>
      <c r="D15" s="13" t="s">
        <v>559</v>
      </c>
      <c r="E15" s="13" t="s">
        <v>71</v>
      </c>
      <c r="F15" s="48">
        <v>0.3</v>
      </c>
      <c r="G15" s="13">
        <v>14</v>
      </c>
      <c r="H15" s="66">
        <v>46.666666666666671</v>
      </c>
      <c r="I15" s="13" t="s">
        <v>72</v>
      </c>
      <c r="J15" s="13" t="s">
        <v>72</v>
      </c>
      <c r="K15" s="13" t="s">
        <v>72</v>
      </c>
      <c r="L15" s="13">
        <v>14</v>
      </c>
      <c r="M15" s="13">
        <v>14</v>
      </c>
      <c r="N15" s="13">
        <v>0</v>
      </c>
      <c r="O15" s="13">
        <v>0</v>
      </c>
      <c r="P15" s="13">
        <v>0</v>
      </c>
      <c r="Q15" s="13">
        <v>14</v>
      </c>
      <c r="R15" s="13">
        <v>0</v>
      </c>
      <c r="S15" s="13">
        <v>0</v>
      </c>
      <c r="T15" s="13">
        <v>3</v>
      </c>
      <c r="U15" s="13">
        <v>11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106</v>
      </c>
    </row>
    <row r="16" spans="1:41" x14ac:dyDescent="0.2">
      <c r="A16" s="19" t="s">
        <v>80</v>
      </c>
      <c r="B16" s="22" t="s">
        <v>529</v>
      </c>
      <c r="C16" s="22" t="s">
        <v>560</v>
      </c>
      <c r="D16" s="22" t="s">
        <v>561</v>
      </c>
      <c r="E16" s="22" t="s">
        <v>71</v>
      </c>
      <c r="F16" s="68">
        <v>0.32</v>
      </c>
      <c r="G16" s="30">
        <v>30</v>
      </c>
      <c r="H16" s="73">
        <v>93.75</v>
      </c>
      <c r="I16" s="13" t="s">
        <v>72</v>
      </c>
      <c r="J16" s="13" t="s">
        <v>72</v>
      </c>
      <c r="K16" s="13" t="s">
        <v>72</v>
      </c>
      <c r="L16" s="13">
        <v>30</v>
      </c>
      <c r="M16" s="13">
        <v>30</v>
      </c>
      <c r="N16" s="13">
        <v>0</v>
      </c>
      <c r="O16" s="13">
        <v>0</v>
      </c>
      <c r="P16" s="13">
        <v>0</v>
      </c>
      <c r="Q16" s="30">
        <v>0</v>
      </c>
      <c r="R16" s="30">
        <v>30</v>
      </c>
      <c r="S16" s="13">
        <v>0</v>
      </c>
      <c r="T16" s="13">
        <v>0</v>
      </c>
      <c r="U16" s="13">
        <v>30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562</v>
      </c>
    </row>
    <row r="17" spans="1:41" x14ac:dyDescent="0.2">
      <c r="A17" s="13" t="s">
        <v>84</v>
      </c>
      <c r="B17" s="13" t="s">
        <v>529</v>
      </c>
      <c r="C17" s="13" t="s">
        <v>563</v>
      </c>
      <c r="D17" s="32" t="s">
        <v>564</v>
      </c>
      <c r="E17" s="13" t="s">
        <v>71</v>
      </c>
      <c r="F17" s="48">
        <v>0.17</v>
      </c>
      <c r="G17" s="13">
        <v>6</v>
      </c>
      <c r="H17" s="66">
        <v>35.294117647058819</v>
      </c>
      <c r="I17" s="13" t="s">
        <v>72</v>
      </c>
      <c r="J17" s="13" t="s">
        <v>72</v>
      </c>
      <c r="K17" s="13" t="s">
        <v>72</v>
      </c>
      <c r="L17" s="13">
        <v>6</v>
      </c>
      <c r="M17" s="13">
        <v>6</v>
      </c>
      <c r="N17" s="13">
        <v>0</v>
      </c>
      <c r="O17" s="13">
        <v>0</v>
      </c>
      <c r="P17" s="13">
        <v>0</v>
      </c>
      <c r="Q17" s="13">
        <v>6</v>
      </c>
      <c r="R17" s="13">
        <v>0</v>
      </c>
      <c r="S17" s="13">
        <v>6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220</v>
      </c>
    </row>
    <row r="18" spans="1:41" x14ac:dyDescent="0.2">
      <c r="A18" s="13" t="s">
        <v>80</v>
      </c>
      <c r="B18" s="13" t="s">
        <v>529</v>
      </c>
      <c r="C18" s="13" t="s">
        <v>565</v>
      </c>
      <c r="D18" s="32" t="s">
        <v>566</v>
      </c>
      <c r="E18" s="13" t="s">
        <v>71</v>
      </c>
      <c r="F18" s="48">
        <v>0.41</v>
      </c>
      <c r="G18" s="13">
        <v>1</v>
      </c>
      <c r="H18" s="66">
        <v>2.4390243902439024</v>
      </c>
      <c r="I18" s="13" t="s">
        <v>72</v>
      </c>
      <c r="J18" s="13" t="s">
        <v>72</v>
      </c>
      <c r="K18" s="13" t="s">
        <v>72</v>
      </c>
      <c r="L18" s="13">
        <v>1</v>
      </c>
      <c r="M18" s="13">
        <v>1</v>
      </c>
      <c r="N18" s="13">
        <v>0</v>
      </c>
      <c r="O18" s="13">
        <v>0</v>
      </c>
      <c r="P18" s="13">
        <v>0</v>
      </c>
      <c r="Q18" s="13">
        <v>0</v>
      </c>
      <c r="R18" s="13">
        <v>1</v>
      </c>
      <c r="S18" s="13">
        <v>0</v>
      </c>
      <c r="T18" s="13">
        <v>1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83</v>
      </c>
    </row>
    <row r="19" spans="1:41" x14ac:dyDescent="0.2">
      <c r="A19" s="22"/>
      <c r="B19" s="23" t="s">
        <v>529</v>
      </c>
      <c r="C19" s="23" t="s">
        <v>567</v>
      </c>
      <c r="D19" s="23" t="s">
        <v>568</v>
      </c>
      <c r="E19" s="23" t="s">
        <v>76</v>
      </c>
      <c r="F19" s="71">
        <v>1.24</v>
      </c>
      <c r="G19" s="24">
        <v>46</v>
      </c>
      <c r="H19" s="71">
        <v>37.096774193548384</v>
      </c>
      <c r="I19" s="13" t="s">
        <v>72</v>
      </c>
      <c r="J19" s="13" t="s">
        <v>72</v>
      </c>
      <c r="K19" s="13" t="s">
        <v>72</v>
      </c>
      <c r="L19" s="24">
        <v>46</v>
      </c>
      <c r="M19" s="13">
        <v>46</v>
      </c>
      <c r="N19" s="13">
        <v>0</v>
      </c>
      <c r="O19" s="13">
        <v>0</v>
      </c>
      <c r="P19" s="13">
        <v>0</v>
      </c>
      <c r="Q19" s="24">
        <v>46</v>
      </c>
      <c r="R19" s="24">
        <v>0</v>
      </c>
      <c r="S19" s="13">
        <v>0</v>
      </c>
      <c r="T19" s="13">
        <v>35</v>
      </c>
      <c r="U19" s="13">
        <v>11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 t="s">
        <v>220</v>
      </c>
    </row>
    <row r="20" spans="1:41" x14ac:dyDescent="0.2">
      <c r="A20" s="22" t="s">
        <v>383</v>
      </c>
      <c r="B20" s="23" t="s">
        <v>569</v>
      </c>
      <c r="C20" s="23" t="s">
        <v>570</v>
      </c>
      <c r="D20" s="23" t="s">
        <v>571</v>
      </c>
      <c r="E20" s="23" t="s">
        <v>90</v>
      </c>
      <c r="F20" s="71">
        <v>51.24</v>
      </c>
      <c r="G20" s="24" t="s">
        <v>572</v>
      </c>
      <c r="H20" s="72">
        <v>36.6</v>
      </c>
      <c r="I20" s="13" t="s">
        <v>72</v>
      </c>
      <c r="J20" s="13" t="s">
        <v>72</v>
      </c>
      <c r="K20" s="13" t="s">
        <v>72</v>
      </c>
      <c r="L20" s="24">
        <v>127</v>
      </c>
      <c r="M20" s="13">
        <v>0</v>
      </c>
      <c r="N20" s="13">
        <v>47</v>
      </c>
      <c r="O20" s="13">
        <v>80</v>
      </c>
      <c r="P20" s="13">
        <v>0</v>
      </c>
      <c r="Q20" s="24">
        <v>127</v>
      </c>
      <c r="R20" s="24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47</v>
      </c>
      <c r="AC20" s="13">
        <v>60</v>
      </c>
      <c r="AD20" s="13">
        <v>20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 t="s">
        <v>573</v>
      </c>
    </row>
    <row r="21" spans="1:41" x14ac:dyDescent="0.2">
      <c r="A21" s="22" t="s">
        <v>383</v>
      </c>
      <c r="B21" s="23" t="s">
        <v>574</v>
      </c>
      <c r="C21" s="23" t="s">
        <v>575</v>
      </c>
      <c r="D21" s="23" t="s">
        <v>576</v>
      </c>
      <c r="E21" s="23" t="s">
        <v>90</v>
      </c>
      <c r="F21" s="71">
        <v>75.09</v>
      </c>
      <c r="G21" s="52" t="s">
        <v>577</v>
      </c>
      <c r="H21" s="71" t="s">
        <v>386</v>
      </c>
      <c r="I21" s="13" t="s">
        <v>72</v>
      </c>
      <c r="J21" s="13" t="s">
        <v>72</v>
      </c>
      <c r="K21" s="13" t="s">
        <v>72</v>
      </c>
      <c r="L21" s="24">
        <v>199</v>
      </c>
      <c r="M21" s="13">
        <v>0</v>
      </c>
      <c r="N21" s="13">
        <v>199</v>
      </c>
      <c r="O21" s="13">
        <v>0</v>
      </c>
      <c r="P21" s="13">
        <v>0</v>
      </c>
      <c r="Q21" s="24">
        <v>50</v>
      </c>
      <c r="R21" s="24">
        <v>149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80</v>
      </c>
      <c r="Y21" s="13">
        <v>87</v>
      </c>
      <c r="Z21" s="13">
        <v>32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 t="s">
        <v>578</v>
      </c>
    </row>
    <row r="22" spans="1:41" x14ac:dyDescent="0.2">
      <c r="A22" s="22" t="s">
        <v>109</v>
      </c>
      <c r="B22" s="23" t="s">
        <v>529</v>
      </c>
      <c r="C22" s="23" t="s">
        <v>579</v>
      </c>
      <c r="D22" s="23" t="s">
        <v>580</v>
      </c>
      <c r="E22" s="23" t="s">
        <v>71</v>
      </c>
      <c r="F22" s="71">
        <v>1.28</v>
      </c>
      <c r="G22" s="24">
        <v>51</v>
      </c>
      <c r="H22" s="71">
        <v>39.84375</v>
      </c>
      <c r="I22" s="13" t="s">
        <v>72</v>
      </c>
      <c r="J22" s="13" t="s">
        <v>72</v>
      </c>
      <c r="K22" s="13" t="s">
        <v>72</v>
      </c>
      <c r="L22" s="24">
        <v>51</v>
      </c>
      <c r="M22" s="13">
        <v>0</v>
      </c>
      <c r="N22" s="13">
        <v>51</v>
      </c>
      <c r="O22" s="13">
        <v>0</v>
      </c>
      <c r="P22" s="13">
        <v>0</v>
      </c>
      <c r="Q22" s="24">
        <v>41</v>
      </c>
      <c r="R22" s="24">
        <v>10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46</v>
      </c>
      <c r="Z22" s="13">
        <v>5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 t="s">
        <v>112</v>
      </c>
    </row>
    <row r="23" spans="1:41" x14ac:dyDescent="0.2">
      <c r="A23" s="22" t="s">
        <v>109</v>
      </c>
      <c r="B23" s="23" t="s">
        <v>529</v>
      </c>
      <c r="C23" s="23" t="s">
        <v>581</v>
      </c>
      <c r="D23" s="23" t="s">
        <v>582</v>
      </c>
      <c r="E23" s="23" t="s">
        <v>71</v>
      </c>
      <c r="F23" s="71">
        <v>0.1</v>
      </c>
      <c r="G23" s="24">
        <v>5</v>
      </c>
      <c r="H23" s="71">
        <v>50</v>
      </c>
      <c r="I23" s="13" t="s">
        <v>72</v>
      </c>
      <c r="J23" s="13" t="s">
        <v>72</v>
      </c>
      <c r="K23" s="13" t="s">
        <v>72</v>
      </c>
      <c r="L23" s="24">
        <v>5</v>
      </c>
      <c r="M23" s="13">
        <v>0</v>
      </c>
      <c r="N23" s="13">
        <v>5</v>
      </c>
      <c r="O23" s="13">
        <v>0</v>
      </c>
      <c r="P23" s="13">
        <v>0</v>
      </c>
      <c r="Q23" s="24">
        <v>5</v>
      </c>
      <c r="R23" s="24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2</v>
      </c>
      <c r="Z23" s="13">
        <v>2</v>
      </c>
      <c r="AA23" s="13">
        <v>1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 t="s">
        <v>252</v>
      </c>
    </row>
    <row r="24" spans="1:41" x14ac:dyDescent="0.2">
      <c r="A24" s="22" t="s">
        <v>109</v>
      </c>
      <c r="B24" s="23" t="s">
        <v>529</v>
      </c>
      <c r="C24" s="23" t="s">
        <v>583</v>
      </c>
      <c r="D24" s="23" t="s">
        <v>584</v>
      </c>
      <c r="E24" s="23" t="s">
        <v>90</v>
      </c>
      <c r="F24" s="71">
        <v>0.28999999999999998</v>
      </c>
      <c r="G24" s="24">
        <v>8</v>
      </c>
      <c r="H24" s="71">
        <v>35</v>
      </c>
      <c r="I24" s="13" t="s">
        <v>72</v>
      </c>
      <c r="J24" s="13" t="s">
        <v>72</v>
      </c>
      <c r="K24" s="13" t="s">
        <v>72</v>
      </c>
      <c r="L24" s="24">
        <v>8</v>
      </c>
      <c r="M24" s="13">
        <v>0</v>
      </c>
      <c r="N24" s="13">
        <v>8</v>
      </c>
      <c r="O24" s="13">
        <v>0</v>
      </c>
      <c r="P24" s="13">
        <v>0</v>
      </c>
      <c r="Q24" s="24">
        <v>8</v>
      </c>
      <c r="R24" s="24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8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 t="s">
        <v>585</v>
      </c>
    </row>
  </sheetData>
  <sheetProtection algorithmName="SHA-512" hashValue="UR68lQQ1mEdyNnVsJx7ZaWBmHhcfj/KqN1UxhQEteskYiP5rXnXdGwAUUEaoH6s/8fwniL9scv66hD/DL0XyzQ==" saltValue="HYBsUdfpZDqlCLGkKw7ZOA==" spinCount="100000" sheet="1" objects="1" scenarios="1"/>
  <sortState xmlns:xlrd2="http://schemas.microsoft.com/office/spreadsheetml/2017/richdata2" ref="A2:AO24">
    <sortCondition ref="C1:C2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EBD6-1354-4C46-B08E-A23C813E13BC}">
  <dimension ref="A1:AO30"/>
  <sheetViews>
    <sheetView workbookViewId="0">
      <pane ySplit="1" topLeftCell="A2" activePane="bottomLeft" state="frozen"/>
      <selection activeCell="F28" sqref="F28"/>
      <selection pane="bottomLeft" activeCell="F28" sqref="F28"/>
    </sheetView>
  </sheetViews>
  <sheetFormatPr defaultRowHeight="12.75" x14ac:dyDescent="0.2"/>
  <cols>
    <col min="1" max="1" width="37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8554687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28515625" style="12" customWidth="1"/>
    <col min="17" max="17" width="10.7109375" style="12" customWidth="1"/>
    <col min="18" max="18" width="11.5703125" style="12" customWidth="1"/>
    <col min="19" max="40" width="9.140625" style="12"/>
    <col min="41" max="41" width="126.8554687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397</v>
      </c>
      <c r="B2" s="13" t="s">
        <v>586</v>
      </c>
      <c r="C2" s="13" t="s">
        <v>587</v>
      </c>
      <c r="D2" s="13" t="s">
        <v>588</v>
      </c>
      <c r="E2" s="13" t="s">
        <v>90</v>
      </c>
      <c r="F2" s="48" t="s">
        <v>589</v>
      </c>
      <c r="G2" s="13">
        <v>18</v>
      </c>
      <c r="H2" s="66">
        <v>39.130434782608695</v>
      </c>
      <c r="I2" s="13" t="s">
        <v>72</v>
      </c>
      <c r="J2" s="13" t="s">
        <v>72</v>
      </c>
      <c r="K2" s="13" t="s">
        <v>72</v>
      </c>
      <c r="L2" s="13">
        <v>18</v>
      </c>
      <c r="M2" s="13">
        <v>0</v>
      </c>
      <c r="N2" s="13">
        <v>18</v>
      </c>
      <c r="O2" s="13">
        <v>0</v>
      </c>
      <c r="P2" s="13">
        <v>0</v>
      </c>
      <c r="Q2" s="13">
        <v>18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11</v>
      </c>
      <c r="Z2" s="13">
        <v>7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590</v>
      </c>
    </row>
    <row r="3" spans="1:41" x14ac:dyDescent="0.2">
      <c r="A3" s="13" t="s">
        <v>67</v>
      </c>
      <c r="B3" s="13" t="s">
        <v>586</v>
      </c>
      <c r="C3" s="13" t="s">
        <v>591</v>
      </c>
      <c r="D3" s="13" t="s">
        <v>592</v>
      </c>
      <c r="E3" s="13" t="s">
        <v>71</v>
      </c>
      <c r="F3" s="48">
        <v>0.09</v>
      </c>
      <c r="G3" s="13">
        <v>10</v>
      </c>
      <c r="H3" s="66">
        <v>111.11111111111111</v>
      </c>
      <c r="I3" s="13" t="s">
        <v>72</v>
      </c>
      <c r="J3" s="13" t="s">
        <v>72</v>
      </c>
      <c r="K3" s="13" t="s">
        <v>72</v>
      </c>
      <c r="L3" s="13">
        <v>10</v>
      </c>
      <c r="M3" s="13">
        <v>0</v>
      </c>
      <c r="N3" s="13">
        <v>0</v>
      </c>
      <c r="O3" s="13">
        <v>10</v>
      </c>
      <c r="P3" s="13">
        <v>0</v>
      </c>
      <c r="Q3" s="13">
        <v>0</v>
      </c>
      <c r="R3" s="13">
        <v>10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10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593</v>
      </c>
    </row>
    <row r="4" spans="1:41" x14ac:dyDescent="0.2">
      <c r="A4" s="27" t="s">
        <v>109</v>
      </c>
      <c r="B4" s="27" t="s">
        <v>586</v>
      </c>
      <c r="C4" s="27" t="s">
        <v>594</v>
      </c>
      <c r="D4" s="27" t="s">
        <v>595</v>
      </c>
      <c r="E4" s="27" t="s">
        <v>71</v>
      </c>
      <c r="F4" s="67">
        <v>0.09</v>
      </c>
      <c r="G4" s="29">
        <v>6</v>
      </c>
      <c r="H4" s="66">
        <v>66.666666666666671</v>
      </c>
      <c r="I4" s="13" t="s">
        <v>72</v>
      </c>
      <c r="J4" s="13" t="s">
        <v>72</v>
      </c>
      <c r="K4" s="13" t="s">
        <v>72</v>
      </c>
      <c r="L4" s="29">
        <v>6</v>
      </c>
      <c r="M4" s="13">
        <v>0</v>
      </c>
      <c r="N4" s="13">
        <v>6</v>
      </c>
      <c r="O4" s="13">
        <v>0</v>
      </c>
      <c r="P4" s="13">
        <v>0</v>
      </c>
      <c r="Q4" s="29">
        <v>2</v>
      </c>
      <c r="R4" s="29">
        <v>4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6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112</v>
      </c>
    </row>
    <row r="5" spans="1:41" x14ac:dyDescent="0.2">
      <c r="A5" s="19" t="s">
        <v>84</v>
      </c>
      <c r="B5" s="19" t="s">
        <v>586</v>
      </c>
      <c r="C5" s="19" t="s">
        <v>596</v>
      </c>
      <c r="D5" s="19" t="s">
        <v>597</v>
      </c>
      <c r="E5" s="27" t="s">
        <v>71</v>
      </c>
      <c r="F5" s="69">
        <v>1.93</v>
      </c>
      <c r="G5" s="14">
        <v>65</v>
      </c>
      <c r="H5" s="69">
        <v>33.678756476683937</v>
      </c>
      <c r="I5" s="13" t="s">
        <v>72</v>
      </c>
      <c r="J5" s="13" t="s">
        <v>72</v>
      </c>
      <c r="K5" s="13" t="s">
        <v>72</v>
      </c>
      <c r="L5" s="14">
        <v>65</v>
      </c>
      <c r="M5" s="13">
        <v>65</v>
      </c>
      <c r="N5" s="13">
        <v>0</v>
      </c>
      <c r="O5" s="13">
        <v>0</v>
      </c>
      <c r="P5" s="13">
        <v>0</v>
      </c>
      <c r="Q5" s="14">
        <v>65</v>
      </c>
      <c r="R5" s="14">
        <v>0</v>
      </c>
      <c r="S5" s="13">
        <v>19</v>
      </c>
      <c r="T5" s="13">
        <v>46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9" t="s">
        <v>87</v>
      </c>
    </row>
    <row r="6" spans="1:41" x14ac:dyDescent="0.2">
      <c r="A6" s="19" t="s">
        <v>84</v>
      </c>
      <c r="B6" s="22" t="s">
        <v>586</v>
      </c>
      <c r="C6" s="22" t="s">
        <v>598</v>
      </c>
      <c r="D6" s="22" t="s">
        <v>599</v>
      </c>
      <c r="E6" s="27" t="s">
        <v>71</v>
      </c>
      <c r="F6" s="68">
        <v>0.625</v>
      </c>
      <c r="G6" s="30">
        <v>7</v>
      </c>
      <c r="H6" s="68">
        <v>11.2</v>
      </c>
      <c r="I6" s="13" t="s">
        <v>72</v>
      </c>
      <c r="J6" s="13" t="s">
        <v>72</v>
      </c>
      <c r="K6" s="13" t="s">
        <v>72</v>
      </c>
      <c r="L6" s="13">
        <v>1</v>
      </c>
      <c r="M6" s="13">
        <v>1</v>
      </c>
      <c r="N6" s="13">
        <v>0</v>
      </c>
      <c r="O6" s="13">
        <v>0</v>
      </c>
      <c r="P6" s="13">
        <v>0</v>
      </c>
      <c r="Q6" s="30">
        <v>7</v>
      </c>
      <c r="R6" s="30">
        <v>0</v>
      </c>
      <c r="S6" s="13">
        <v>1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3" t="s">
        <v>67</v>
      </c>
      <c r="B7" s="13" t="s">
        <v>586</v>
      </c>
      <c r="C7" s="13" t="s">
        <v>600</v>
      </c>
      <c r="D7" s="13" t="s">
        <v>601</v>
      </c>
      <c r="E7" s="13" t="s">
        <v>71</v>
      </c>
      <c r="F7" s="66">
        <v>0.1149</v>
      </c>
      <c r="G7" s="13">
        <v>6</v>
      </c>
      <c r="H7" s="48">
        <v>52.219321148825067</v>
      </c>
      <c r="I7" s="13" t="s">
        <v>72</v>
      </c>
      <c r="J7" s="13" t="s">
        <v>72</v>
      </c>
      <c r="K7" s="13" t="s">
        <v>72</v>
      </c>
      <c r="L7" s="13">
        <v>6</v>
      </c>
      <c r="M7" s="13">
        <v>0</v>
      </c>
      <c r="N7" s="13">
        <v>6</v>
      </c>
      <c r="O7" s="13">
        <v>0</v>
      </c>
      <c r="P7" s="13">
        <v>0</v>
      </c>
      <c r="Q7" s="13">
        <v>0</v>
      </c>
      <c r="R7" s="13">
        <v>6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6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73</v>
      </c>
    </row>
    <row r="8" spans="1:41" x14ac:dyDescent="0.2">
      <c r="A8" s="13" t="s">
        <v>84</v>
      </c>
      <c r="B8" s="13" t="s">
        <v>586</v>
      </c>
      <c r="C8" s="13" t="s">
        <v>602</v>
      </c>
      <c r="D8" s="13" t="s">
        <v>603</v>
      </c>
      <c r="E8" s="13" t="s">
        <v>90</v>
      </c>
      <c r="F8" s="48">
        <v>0.316</v>
      </c>
      <c r="G8" s="13">
        <v>1</v>
      </c>
      <c r="H8" s="66">
        <v>3.1645569620253164</v>
      </c>
      <c r="I8" s="13" t="s">
        <v>72</v>
      </c>
      <c r="J8" s="13" t="s">
        <v>72</v>
      </c>
      <c r="K8" s="13" t="s">
        <v>72</v>
      </c>
      <c r="L8" s="13">
        <v>1</v>
      </c>
      <c r="M8" s="13">
        <v>1</v>
      </c>
      <c r="N8" s="13">
        <v>0</v>
      </c>
      <c r="O8" s="13">
        <v>0</v>
      </c>
      <c r="P8" s="13">
        <v>0</v>
      </c>
      <c r="Q8" s="13">
        <v>1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 t="s">
        <v>87</v>
      </c>
    </row>
    <row r="9" spans="1:41" x14ac:dyDescent="0.2">
      <c r="A9" s="13" t="s">
        <v>84</v>
      </c>
      <c r="B9" s="13" t="s">
        <v>586</v>
      </c>
      <c r="C9" s="13" t="s">
        <v>604</v>
      </c>
      <c r="D9" s="13" t="s">
        <v>605</v>
      </c>
      <c r="E9" s="13" t="s">
        <v>71</v>
      </c>
      <c r="F9" s="48">
        <v>0.04</v>
      </c>
      <c r="G9" s="13">
        <v>1</v>
      </c>
      <c r="H9" s="66">
        <v>25</v>
      </c>
      <c r="I9" s="13" t="s">
        <v>72</v>
      </c>
      <c r="J9" s="13" t="s">
        <v>72</v>
      </c>
      <c r="K9" s="13" t="s">
        <v>72</v>
      </c>
      <c r="L9" s="13">
        <v>1</v>
      </c>
      <c r="M9" s="13">
        <v>1</v>
      </c>
      <c r="N9" s="13">
        <v>0</v>
      </c>
      <c r="O9" s="13">
        <v>0</v>
      </c>
      <c r="P9" s="13">
        <v>0</v>
      </c>
      <c r="Q9" s="13">
        <v>1</v>
      </c>
      <c r="R9" s="13">
        <v>0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87</v>
      </c>
    </row>
    <row r="10" spans="1:41" x14ac:dyDescent="0.2">
      <c r="A10" s="13" t="s">
        <v>80</v>
      </c>
      <c r="B10" s="13" t="s">
        <v>586</v>
      </c>
      <c r="C10" s="13" t="s">
        <v>606</v>
      </c>
      <c r="D10" s="13" t="s">
        <v>607</v>
      </c>
      <c r="E10" s="13" t="s">
        <v>71</v>
      </c>
      <c r="F10" s="48">
        <v>0.05</v>
      </c>
      <c r="G10" s="13">
        <v>1</v>
      </c>
      <c r="H10" s="66">
        <v>20</v>
      </c>
      <c r="I10" s="13" t="s">
        <v>72</v>
      </c>
      <c r="J10" s="13" t="s">
        <v>72</v>
      </c>
      <c r="K10" s="13" t="s">
        <v>72</v>
      </c>
      <c r="L10" s="13">
        <v>1</v>
      </c>
      <c r="M10" s="13">
        <v>1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3">
        <v>1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 t="s">
        <v>608</v>
      </c>
    </row>
    <row r="11" spans="1:41" x14ac:dyDescent="0.2">
      <c r="A11" s="13" t="s">
        <v>84</v>
      </c>
      <c r="B11" s="13" t="s">
        <v>586</v>
      </c>
      <c r="C11" s="13" t="s">
        <v>609</v>
      </c>
      <c r="D11" s="13" t="s">
        <v>610</v>
      </c>
      <c r="E11" s="13" t="s">
        <v>76</v>
      </c>
      <c r="F11" s="48">
        <v>10.199999999999999</v>
      </c>
      <c r="G11" s="13">
        <v>201</v>
      </c>
      <c r="H11" s="66">
        <v>19.705882352941178</v>
      </c>
      <c r="I11" s="13" t="s">
        <v>72</v>
      </c>
      <c r="J11" s="13" t="s">
        <v>72</v>
      </c>
      <c r="K11" s="13" t="s">
        <v>72</v>
      </c>
      <c r="L11" s="13">
        <v>177</v>
      </c>
      <c r="M11" s="13">
        <v>177</v>
      </c>
      <c r="N11" s="13">
        <v>0</v>
      </c>
      <c r="O11" s="13">
        <v>0</v>
      </c>
      <c r="P11" s="13">
        <v>0</v>
      </c>
      <c r="Q11" s="13">
        <v>201</v>
      </c>
      <c r="R11" s="13">
        <v>0</v>
      </c>
      <c r="S11" s="13">
        <v>33</v>
      </c>
      <c r="T11" s="13">
        <v>66</v>
      </c>
      <c r="U11" s="13">
        <v>66</v>
      </c>
      <c r="V11" s="13">
        <v>12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 t="s">
        <v>611</v>
      </c>
    </row>
    <row r="12" spans="1:41" x14ac:dyDescent="0.2">
      <c r="A12" s="13" t="s">
        <v>84</v>
      </c>
      <c r="B12" s="13" t="s">
        <v>586</v>
      </c>
      <c r="C12" s="13" t="s">
        <v>612</v>
      </c>
      <c r="D12" s="35" t="s">
        <v>613</v>
      </c>
      <c r="E12" s="13" t="s">
        <v>71</v>
      </c>
      <c r="F12" s="48">
        <v>0.02</v>
      </c>
      <c r="G12" s="13">
        <v>6</v>
      </c>
      <c r="H12" s="66">
        <v>300</v>
      </c>
      <c r="I12" s="13" t="s">
        <v>72</v>
      </c>
      <c r="J12" s="13" t="s">
        <v>72</v>
      </c>
      <c r="K12" s="13" t="s">
        <v>72</v>
      </c>
      <c r="L12" s="13">
        <v>6</v>
      </c>
      <c r="M12" s="13">
        <v>6</v>
      </c>
      <c r="N12" s="13">
        <v>0</v>
      </c>
      <c r="O12" s="13">
        <v>0</v>
      </c>
      <c r="P12" s="13">
        <v>0</v>
      </c>
      <c r="Q12" s="13">
        <v>0</v>
      </c>
      <c r="R12" s="13">
        <v>6</v>
      </c>
      <c r="S12" s="13">
        <v>6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87</v>
      </c>
    </row>
    <row r="13" spans="1:41" x14ac:dyDescent="0.2">
      <c r="A13" s="13" t="s">
        <v>84</v>
      </c>
      <c r="B13" s="13" t="s">
        <v>586</v>
      </c>
      <c r="C13" s="13" t="s">
        <v>614</v>
      </c>
      <c r="D13" s="13" t="s">
        <v>615</v>
      </c>
      <c r="E13" s="13" t="s">
        <v>90</v>
      </c>
      <c r="F13" s="48">
        <v>3.19</v>
      </c>
      <c r="G13" s="13">
        <v>42</v>
      </c>
      <c r="H13" s="66">
        <v>13.16614420062696</v>
      </c>
      <c r="I13" s="13" t="s">
        <v>72</v>
      </c>
      <c r="J13" s="13" t="s">
        <v>72</v>
      </c>
      <c r="K13" s="13" t="s">
        <v>72</v>
      </c>
      <c r="L13" s="13">
        <v>22</v>
      </c>
      <c r="M13" s="13">
        <v>22</v>
      </c>
      <c r="N13" s="13">
        <v>0</v>
      </c>
      <c r="O13" s="13">
        <v>0</v>
      </c>
      <c r="P13" s="13">
        <v>0</v>
      </c>
      <c r="Q13" s="13">
        <v>42</v>
      </c>
      <c r="R13" s="13">
        <v>0</v>
      </c>
      <c r="S13" s="13">
        <v>22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611</v>
      </c>
    </row>
    <row r="14" spans="1:41" x14ac:dyDescent="0.2">
      <c r="A14" s="13" t="s">
        <v>84</v>
      </c>
      <c r="B14" s="13" t="s">
        <v>586</v>
      </c>
      <c r="C14" s="13" t="s">
        <v>616</v>
      </c>
      <c r="D14" s="13" t="s">
        <v>617</v>
      </c>
      <c r="E14" s="13" t="s">
        <v>71</v>
      </c>
      <c r="F14" s="66">
        <v>0.09</v>
      </c>
      <c r="G14" s="13">
        <v>8</v>
      </c>
      <c r="H14" s="66">
        <v>88.888888888888886</v>
      </c>
      <c r="I14" s="13" t="s">
        <v>72</v>
      </c>
      <c r="J14" s="13" t="s">
        <v>72</v>
      </c>
      <c r="K14" s="13" t="s">
        <v>72</v>
      </c>
      <c r="L14" s="13">
        <v>8</v>
      </c>
      <c r="M14" s="13">
        <v>8</v>
      </c>
      <c r="N14" s="13">
        <v>0</v>
      </c>
      <c r="O14" s="13">
        <v>0</v>
      </c>
      <c r="P14" s="13">
        <v>0</v>
      </c>
      <c r="Q14" s="13">
        <v>0</v>
      </c>
      <c r="R14" s="13">
        <v>8</v>
      </c>
      <c r="S14" s="13">
        <v>8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 t="s">
        <v>87</v>
      </c>
    </row>
    <row r="15" spans="1:41" x14ac:dyDescent="0.2">
      <c r="A15" s="13" t="s">
        <v>80</v>
      </c>
      <c r="B15" s="13" t="s">
        <v>586</v>
      </c>
      <c r="C15" s="13" t="s">
        <v>618</v>
      </c>
      <c r="D15" s="13" t="s">
        <v>619</v>
      </c>
      <c r="E15" s="13" t="s">
        <v>71</v>
      </c>
      <c r="F15" s="48">
        <v>0.02</v>
      </c>
      <c r="G15" s="13">
        <v>7</v>
      </c>
      <c r="H15" s="66">
        <v>350</v>
      </c>
      <c r="I15" s="13" t="s">
        <v>72</v>
      </c>
      <c r="J15" s="13" t="s">
        <v>72</v>
      </c>
      <c r="K15" s="13" t="s">
        <v>72</v>
      </c>
      <c r="L15" s="13">
        <v>7</v>
      </c>
      <c r="M15" s="13">
        <v>7</v>
      </c>
      <c r="N15" s="13">
        <v>0</v>
      </c>
      <c r="O15" s="13">
        <v>0</v>
      </c>
      <c r="P15" s="13">
        <v>0</v>
      </c>
      <c r="Q15" s="13">
        <v>0</v>
      </c>
      <c r="R15" s="13">
        <v>7</v>
      </c>
      <c r="S15" s="13">
        <v>0</v>
      </c>
      <c r="T15" s="13">
        <v>7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83</v>
      </c>
    </row>
    <row r="16" spans="1:41" x14ac:dyDescent="0.2">
      <c r="A16" s="13" t="s">
        <v>84</v>
      </c>
      <c r="B16" s="13" t="s">
        <v>586</v>
      </c>
      <c r="C16" s="13" t="s">
        <v>620</v>
      </c>
      <c r="D16" s="13" t="s">
        <v>621</v>
      </c>
      <c r="E16" s="13" t="s">
        <v>71</v>
      </c>
      <c r="F16" s="66">
        <v>12.45</v>
      </c>
      <c r="G16" s="13">
        <v>400</v>
      </c>
      <c r="H16" s="66">
        <v>32.128514056224901</v>
      </c>
      <c r="I16" s="13" t="s">
        <v>72</v>
      </c>
      <c r="J16" s="13" t="s">
        <v>72</v>
      </c>
      <c r="K16" s="13" t="s">
        <v>72</v>
      </c>
      <c r="L16" s="13">
        <v>400</v>
      </c>
      <c r="M16" s="13">
        <v>330</v>
      </c>
      <c r="N16" s="13">
        <v>70</v>
      </c>
      <c r="O16" s="13">
        <v>0</v>
      </c>
      <c r="P16" s="13">
        <v>0</v>
      </c>
      <c r="Q16" s="13">
        <v>400</v>
      </c>
      <c r="R16" s="13">
        <v>0</v>
      </c>
      <c r="S16" s="13">
        <v>66</v>
      </c>
      <c r="T16" s="13">
        <v>66</v>
      </c>
      <c r="U16" s="13">
        <v>66</v>
      </c>
      <c r="V16" s="13">
        <v>66</v>
      </c>
      <c r="W16" s="13">
        <v>66</v>
      </c>
      <c r="X16" s="13">
        <v>66</v>
      </c>
      <c r="Y16" s="13">
        <v>4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220</v>
      </c>
    </row>
    <row r="17" spans="1:41" x14ac:dyDescent="0.2">
      <c r="A17" s="19" t="s">
        <v>84</v>
      </c>
      <c r="B17" s="19" t="s">
        <v>586</v>
      </c>
      <c r="C17" s="19" t="s">
        <v>622</v>
      </c>
      <c r="D17" s="19" t="s">
        <v>623</v>
      </c>
      <c r="E17" s="19" t="s">
        <v>71</v>
      </c>
      <c r="F17" s="69">
        <v>0.02</v>
      </c>
      <c r="G17" s="14">
        <v>1</v>
      </c>
      <c r="H17" s="69">
        <v>50</v>
      </c>
      <c r="I17" s="13" t="s">
        <v>72</v>
      </c>
      <c r="J17" s="13" t="s">
        <v>72</v>
      </c>
      <c r="K17" s="13" t="s">
        <v>72</v>
      </c>
      <c r="L17" s="14">
        <v>1</v>
      </c>
      <c r="M17" s="13">
        <v>1</v>
      </c>
      <c r="N17" s="13">
        <v>0</v>
      </c>
      <c r="O17" s="13">
        <v>0</v>
      </c>
      <c r="P17" s="13">
        <v>0</v>
      </c>
      <c r="Q17" s="14">
        <v>0</v>
      </c>
      <c r="R17" s="14">
        <v>1</v>
      </c>
      <c r="S17" s="13">
        <v>1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9" t="s">
        <v>220</v>
      </c>
    </row>
    <row r="18" spans="1:41" x14ac:dyDescent="0.2">
      <c r="A18" s="19" t="s">
        <v>84</v>
      </c>
      <c r="B18" s="19" t="s">
        <v>586</v>
      </c>
      <c r="C18" s="19" t="s">
        <v>624</v>
      </c>
      <c r="D18" s="19" t="s">
        <v>625</v>
      </c>
      <c r="E18" s="19" t="s">
        <v>90</v>
      </c>
      <c r="F18" s="70">
        <v>0.1</v>
      </c>
      <c r="G18" s="14">
        <v>2</v>
      </c>
      <c r="H18" s="70">
        <v>20</v>
      </c>
      <c r="I18" s="13" t="s">
        <v>72</v>
      </c>
      <c r="J18" s="13" t="s">
        <v>72</v>
      </c>
      <c r="K18" s="13" t="s">
        <v>72</v>
      </c>
      <c r="L18" s="14">
        <v>2</v>
      </c>
      <c r="M18" s="13">
        <v>2</v>
      </c>
      <c r="N18" s="13">
        <v>0</v>
      </c>
      <c r="O18" s="13">
        <v>0</v>
      </c>
      <c r="P18" s="13">
        <v>0</v>
      </c>
      <c r="Q18" s="14">
        <v>2</v>
      </c>
      <c r="R18" s="14">
        <v>0</v>
      </c>
      <c r="S18" s="13">
        <v>2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9" t="s">
        <v>220</v>
      </c>
    </row>
    <row r="19" spans="1:41" x14ac:dyDescent="0.2">
      <c r="A19" s="19"/>
      <c r="B19" s="19" t="s">
        <v>586</v>
      </c>
      <c r="C19" s="19" t="s">
        <v>626</v>
      </c>
      <c r="D19" s="19" t="s">
        <v>627</v>
      </c>
      <c r="E19" s="19" t="s">
        <v>71</v>
      </c>
      <c r="F19" s="70">
        <v>0.08</v>
      </c>
      <c r="G19" s="14">
        <v>3</v>
      </c>
      <c r="H19" s="70">
        <v>37.5</v>
      </c>
      <c r="I19" s="13" t="s">
        <v>72</v>
      </c>
      <c r="J19" s="13" t="s">
        <v>72</v>
      </c>
      <c r="K19" s="13" t="s">
        <v>72</v>
      </c>
      <c r="L19" s="14">
        <v>3</v>
      </c>
      <c r="M19" s="13">
        <v>3</v>
      </c>
      <c r="N19" s="13">
        <v>0</v>
      </c>
      <c r="O19" s="13">
        <v>0</v>
      </c>
      <c r="P19" s="13">
        <v>0</v>
      </c>
      <c r="Q19" s="14">
        <v>3</v>
      </c>
      <c r="R19" s="14">
        <v>0</v>
      </c>
      <c r="S19" s="13">
        <v>0</v>
      </c>
      <c r="T19" s="13">
        <v>0</v>
      </c>
      <c r="U19" s="13">
        <v>2</v>
      </c>
      <c r="V19" s="13">
        <v>1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9" t="s">
        <v>83</v>
      </c>
    </row>
    <row r="20" spans="1:41" x14ac:dyDescent="0.2">
      <c r="A20" s="19" t="s">
        <v>80</v>
      </c>
      <c r="B20" s="19" t="s">
        <v>586</v>
      </c>
      <c r="C20" s="19" t="s">
        <v>628</v>
      </c>
      <c r="D20" s="19" t="s">
        <v>629</v>
      </c>
      <c r="E20" s="19" t="s">
        <v>71</v>
      </c>
      <c r="F20" s="69">
        <v>0.01</v>
      </c>
      <c r="G20" s="14">
        <v>1</v>
      </c>
      <c r="H20" s="70">
        <v>100</v>
      </c>
      <c r="I20" s="13" t="s">
        <v>72</v>
      </c>
      <c r="J20" s="13" t="s">
        <v>72</v>
      </c>
      <c r="K20" s="13" t="s">
        <v>72</v>
      </c>
      <c r="L20" s="14">
        <v>1</v>
      </c>
      <c r="M20" s="13">
        <v>1</v>
      </c>
      <c r="N20" s="13">
        <v>0</v>
      </c>
      <c r="O20" s="13">
        <v>0</v>
      </c>
      <c r="P20" s="13">
        <v>0</v>
      </c>
      <c r="Q20" s="14">
        <v>1</v>
      </c>
      <c r="R20" s="14">
        <v>0</v>
      </c>
      <c r="S20" s="13">
        <v>0</v>
      </c>
      <c r="T20" s="13">
        <v>1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9" t="s">
        <v>437</v>
      </c>
    </row>
    <row r="21" spans="1:41" x14ac:dyDescent="0.2">
      <c r="A21" s="19" t="s">
        <v>80</v>
      </c>
      <c r="B21" s="19" t="s">
        <v>586</v>
      </c>
      <c r="C21" s="19" t="s">
        <v>630</v>
      </c>
      <c r="D21" s="19" t="s">
        <v>631</v>
      </c>
      <c r="E21" s="19" t="s">
        <v>71</v>
      </c>
      <c r="F21" s="69" t="s">
        <v>149</v>
      </c>
      <c r="G21" s="14">
        <v>1</v>
      </c>
      <c r="H21" s="70">
        <v>50</v>
      </c>
      <c r="I21" s="13" t="s">
        <v>72</v>
      </c>
      <c r="J21" s="13" t="s">
        <v>72</v>
      </c>
      <c r="K21" s="13" t="s">
        <v>72</v>
      </c>
      <c r="L21" s="14">
        <v>1</v>
      </c>
      <c r="M21" s="13">
        <v>1</v>
      </c>
      <c r="N21" s="13">
        <v>0</v>
      </c>
      <c r="O21" s="13">
        <v>0</v>
      </c>
      <c r="P21" s="13">
        <v>0</v>
      </c>
      <c r="Q21" s="14">
        <v>0</v>
      </c>
      <c r="R21" s="14">
        <v>1</v>
      </c>
      <c r="S21" s="13">
        <v>0</v>
      </c>
      <c r="T21" s="13">
        <v>1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9" t="s">
        <v>83</v>
      </c>
    </row>
    <row r="22" spans="1:41" x14ac:dyDescent="0.2">
      <c r="A22" s="22" t="s">
        <v>383</v>
      </c>
      <c r="B22" s="23" t="s">
        <v>632</v>
      </c>
      <c r="C22" s="23" t="s">
        <v>570</v>
      </c>
      <c r="D22" s="23" t="s">
        <v>571</v>
      </c>
      <c r="E22" s="23" t="s">
        <v>90</v>
      </c>
      <c r="F22" s="71">
        <v>51.24</v>
      </c>
      <c r="G22" s="24" t="s">
        <v>633</v>
      </c>
      <c r="H22" s="72">
        <v>36.6</v>
      </c>
      <c r="I22" s="13" t="s">
        <v>72</v>
      </c>
      <c r="J22" s="13" t="s">
        <v>72</v>
      </c>
      <c r="K22" s="13" t="s">
        <v>72</v>
      </c>
      <c r="L22" s="24">
        <v>355</v>
      </c>
      <c r="M22" s="13">
        <v>0</v>
      </c>
      <c r="N22" s="13">
        <v>355</v>
      </c>
      <c r="O22" s="13">
        <v>0</v>
      </c>
      <c r="P22" s="13">
        <v>0</v>
      </c>
      <c r="Q22" s="24">
        <v>355</v>
      </c>
      <c r="R22" s="24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92</v>
      </c>
      <c r="Y22" s="13">
        <v>63</v>
      </c>
      <c r="Z22" s="13">
        <v>93</v>
      </c>
      <c r="AA22" s="13">
        <v>94</v>
      </c>
      <c r="AB22" s="13">
        <v>13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 t="s">
        <v>634</v>
      </c>
    </row>
    <row r="23" spans="1:41" x14ac:dyDescent="0.2">
      <c r="A23" s="22" t="s">
        <v>383</v>
      </c>
      <c r="B23" s="23" t="s">
        <v>586</v>
      </c>
      <c r="C23" s="23" t="s">
        <v>635</v>
      </c>
      <c r="D23" s="23" t="s">
        <v>636</v>
      </c>
      <c r="E23" s="23" t="s">
        <v>76</v>
      </c>
      <c r="F23" s="71">
        <v>32.33</v>
      </c>
      <c r="G23" s="24">
        <v>460</v>
      </c>
      <c r="H23" s="71" t="s">
        <v>386</v>
      </c>
      <c r="I23" s="13" t="s">
        <v>72</v>
      </c>
      <c r="J23" s="13" t="s">
        <v>72</v>
      </c>
      <c r="K23" s="13" t="s">
        <v>72</v>
      </c>
      <c r="L23" s="24">
        <v>222</v>
      </c>
      <c r="M23" s="13">
        <v>0</v>
      </c>
      <c r="N23" s="13">
        <v>222</v>
      </c>
      <c r="O23" s="13">
        <v>0</v>
      </c>
      <c r="P23" s="13">
        <v>0</v>
      </c>
      <c r="Q23" s="24">
        <v>222</v>
      </c>
      <c r="R23" s="24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18</v>
      </c>
      <c r="Y23" s="13">
        <v>62</v>
      </c>
      <c r="Z23" s="13">
        <v>62</v>
      </c>
      <c r="AA23" s="13">
        <v>62</v>
      </c>
      <c r="AB23" s="13">
        <v>18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 t="s">
        <v>637</v>
      </c>
    </row>
    <row r="24" spans="1:41" x14ac:dyDescent="0.2">
      <c r="A24" s="22" t="s">
        <v>109</v>
      </c>
      <c r="B24" s="23" t="s">
        <v>586</v>
      </c>
      <c r="C24" s="23" t="s">
        <v>638</v>
      </c>
      <c r="D24" s="23" t="s">
        <v>639</v>
      </c>
      <c r="E24" s="23" t="s">
        <v>71</v>
      </c>
      <c r="F24" s="71">
        <v>0.5</v>
      </c>
      <c r="G24" s="24">
        <v>20</v>
      </c>
      <c r="H24" s="71">
        <v>40</v>
      </c>
      <c r="I24" s="13" t="s">
        <v>72</v>
      </c>
      <c r="J24" s="13" t="s">
        <v>72</v>
      </c>
      <c r="K24" s="13" t="s">
        <v>72</v>
      </c>
      <c r="L24" s="24">
        <v>20</v>
      </c>
      <c r="M24" s="13">
        <v>0</v>
      </c>
      <c r="N24" s="13">
        <v>0</v>
      </c>
      <c r="O24" s="13">
        <v>20</v>
      </c>
      <c r="P24" s="13">
        <v>0</v>
      </c>
      <c r="Q24" s="24">
        <v>20</v>
      </c>
      <c r="R24" s="24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20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 t="s">
        <v>138</v>
      </c>
    </row>
    <row r="25" spans="1:41" x14ac:dyDescent="0.2">
      <c r="A25" s="22" t="s">
        <v>109</v>
      </c>
      <c r="B25" s="23" t="s">
        <v>586</v>
      </c>
      <c r="C25" s="23" t="s">
        <v>640</v>
      </c>
      <c r="D25" s="23" t="s">
        <v>641</v>
      </c>
      <c r="E25" s="23" t="s">
        <v>71</v>
      </c>
      <c r="F25" s="71">
        <v>0.24</v>
      </c>
      <c r="G25" s="24">
        <v>14</v>
      </c>
      <c r="H25" s="71">
        <v>70</v>
      </c>
      <c r="I25" s="13" t="s">
        <v>72</v>
      </c>
      <c r="J25" s="13" t="s">
        <v>72</v>
      </c>
      <c r="K25" s="13" t="s">
        <v>72</v>
      </c>
      <c r="L25" s="24">
        <v>14</v>
      </c>
      <c r="M25" s="13">
        <v>0</v>
      </c>
      <c r="N25" s="13">
        <v>0</v>
      </c>
      <c r="O25" s="13">
        <v>14</v>
      </c>
      <c r="P25" s="13">
        <v>0</v>
      </c>
      <c r="Q25" s="24">
        <v>9</v>
      </c>
      <c r="R25" s="24">
        <v>5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11</v>
      </c>
      <c r="AD25" s="13">
        <v>3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 t="s">
        <v>138</v>
      </c>
    </row>
    <row r="26" spans="1:41" x14ac:dyDescent="0.2">
      <c r="A26" s="22" t="s">
        <v>109</v>
      </c>
      <c r="B26" s="23" t="s">
        <v>586</v>
      </c>
      <c r="C26" s="23" t="s">
        <v>642</v>
      </c>
      <c r="D26" s="23" t="s">
        <v>643</v>
      </c>
      <c r="E26" s="23" t="s">
        <v>71</v>
      </c>
      <c r="F26" s="71">
        <v>0.11</v>
      </c>
      <c r="G26" s="24">
        <v>6</v>
      </c>
      <c r="H26" s="71">
        <v>54.545454545454547</v>
      </c>
      <c r="I26" s="13" t="s">
        <v>72</v>
      </c>
      <c r="J26" s="13" t="s">
        <v>72</v>
      </c>
      <c r="K26" s="13" t="s">
        <v>72</v>
      </c>
      <c r="L26" s="24">
        <v>6</v>
      </c>
      <c r="M26" s="13">
        <v>0</v>
      </c>
      <c r="N26" s="13">
        <v>6</v>
      </c>
      <c r="O26" s="13">
        <v>0</v>
      </c>
      <c r="P26" s="13">
        <v>0</v>
      </c>
      <c r="Q26" s="24">
        <v>6</v>
      </c>
      <c r="R26" s="24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6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 t="s">
        <v>112</v>
      </c>
    </row>
    <row r="27" spans="1:41" x14ac:dyDescent="0.2">
      <c r="A27" s="22" t="s">
        <v>109</v>
      </c>
      <c r="B27" s="23" t="s">
        <v>586</v>
      </c>
      <c r="C27" s="23" t="s">
        <v>644</v>
      </c>
      <c r="D27" s="23" t="s">
        <v>645</v>
      </c>
      <c r="E27" s="23" t="s">
        <v>71</v>
      </c>
      <c r="F27" s="71">
        <v>1.54</v>
      </c>
      <c r="G27" s="24">
        <v>86</v>
      </c>
      <c r="H27" s="72">
        <v>55.8</v>
      </c>
      <c r="I27" s="13" t="s">
        <v>72</v>
      </c>
      <c r="J27" s="13" t="s">
        <v>72</v>
      </c>
      <c r="K27" s="13" t="s">
        <v>72</v>
      </c>
      <c r="L27" s="24">
        <v>86</v>
      </c>
      <c r="M27" s="13">
        <v>0</v>
      </c>
      <c r="N27" s="13">
        <v>86</v>
      </c>
      <c r="O27" s="13">
        <v>0</v>
      </c>
      <c r="P27" s="13">
        <v>0</v>
      </c>
      <c r="Q27" s="24">
        <v>0</v>
      </c>
      <c r="R27" s="24">
        <v>86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46</v>
      </c>
      <c r="Z27" s="13">
        <v>40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 t="s">
        <v>646</v>
      </c>
    </row>
    <row r="28" spans="1:41" x14ac:dyDescent="0.2">
      <c r="A28" s="22" t="s">
        <v>109</v>
      </c>
      <c r="B28" s="23" t="s">
        <v>586</v>
      </c>
      <c r="C28" s="23" t="s">
        <v>647</v>
      </c>
      <c r="D28" s="23" t="s">
        <v>648</v>
      </c>
      <c r="E28" s="23" t="s">
        <v>71</v>
      </c>
      <c r="F28" s="71">
        <v>0.14000000000000001</v>
      </c>
      <c r="G28" s="23">
        <v>10</v>
      </c>
      <c r="H28" s="72">
        <v>71.428571428571416</v>
      </c>
      <c r="I28" s="13" t="s">
        <v>72</v>
      </c>
      <c r="J28" s="13" t="s">
        <v>72</v>
      </c>
      <c r="K28" s="13" t="s">
        <v>72</v>
      </c>
      <c r="L28" s="24">
        <v>10</v>
      </c>
      <c r="M28" s="13">
        <v>0</v>
      </c>
      <c r="N28" s="13">
        <v>10</v>
      </c>
      <c r="O28" s="13">
        <v>0</v>
      </c>
      <c r="P28" s="13">
        <v>0</v>
      </c>
      <c r="Q28" s="23">
        <v>2</v>
      </c>
      <c r="R28" s="23">
        <v>8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10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 t="s">
        <v>112</v>
      </c>
    </row>
    <row r="29" spans="1:41" x14ac:dyDescent="0.2">
      <c r="A29" s="22" t="s">
        <v>109</v>
      </c>
      <c r="B29" s="23" t="s">
        <v>586</v>
      </c>
      <c r="C29" s="23" t="s">
        <v>649</v>
      </c>
      <c r="D29" s="23" t="s">
        <v>650</v>
      </c>
      <c r="E29" s="23" t="s">
        <v>71</v>
      </c>
      <c r="F29" s="71">
        <v>0.14000000000000001</v>
      </c>
      <c r="G29" s="24">
        <v>8</v>
      </c>
      <c r="H29" s="72">
        <v>70</v>
      </c>
      <c r="I29" s="13" t="s">
        <v>72</v>
      </c>
      <c r="J29" s="13" t="s">
        <v>72</v>
      </c>
      <c r="K29" s="13" t="s">
        <v>72</v>
      </c>
      <c r="L29" s="24">
        <v>8</v>
      </c>
      <c r="M29" s="13">
        <v>0</v>
      </c>
      <c r="N29" s="13">
        <v>0</v>
      </c>
      <c r="O29" s="13">
        <v>8</v>
      </c>
      <c r="P29" s="13">
        <v>0</v>
      </c>
      <c r="Q29" s="24">
        <v>0</v>
      </c>
      <c r="R29" s="24">
        <v>8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8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 t="s">
        <v>138</v>
      </c>
    </row>
    <row r="30" spans="1:41" x14ac:dyDescent="0.2">
      <c r="B30" s="54"/>
      <c r="F30" s="46"/>
    </row>
  </sheetData>
  <sheetProtection algorithmName="SHA-512" hashValue="NpJ/qvCSypDcAkRZe8HIN9YoIilBq18gAkvk20TOKSe1M/3BqmgwLKhEBUtqSWshV2RWbgvWUJEvJfE1PpwdrQ==" saltValue="uDlrJK0SuPQNSFXRT1iKBA==" spinCount="100000" sheet="1" objects="1" scenarios="1"/>
  <sortState xmlns:xlrd2="http://schemas.microsoft.com/office/spreadsheetml/2017/richdata2" ref="A2:AO32">
    <sortCondition ref="C1:C3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DBA3D-03DD-4150-B226-EFDC8183127E}">
  <dimension ref="A1:AO20"/>
  <sheetViews>
    <sheetView workbookViewId="0">
      <pane ySplit="1" topLeftCell="A2" activePane="bottomLeft" state="frozen"/>
      <selection activeCell="F28" sqref="F28"/>
      <selection pane="bottomLeft" activeCell="F28" sqref="F28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57031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140625" style="12" customWidth="1"/>
    <col min="17" max="17" width="10.7109375" style="12" customWidth="1"/>
    <col min="18" max="18" width="11.5703125" style="12" customWidth="1"/>
    <col min="19" max="40" width="9.140625" style="12"/>
    <col min="41" max="41" width="140.28515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402</v>
      </c>
      <c r="B2" s="13" t="s">
        <v>651</v>
      </c>
      <c r="C2" s="13" t="s">
        <v>652</v>
      </c>
      <c r="D2" s="13" t="s">
        <v>653</v>
      </c>
      <c r="E2" s="13" t="s">
        <v>71</v>
      </c>
      <c r="F2" s="17">
        <v>0.66</v>
      </c>
      <c r="G2" s="13">
        <v>26</v>
      </c>
      <c r="H2" s="18">
        <v>39.393939393939391</v>
      </c>
      <c r="I2" s="13" t="s">
        <v>72</v>
      </c>
      <c r="J2" s="13" t="s">
        <v>72</v>
      </c>
      <c r="K2" s="13" t="s">
        <v>72</v>
      </c>
      <c r="L2" s="13">
        <v>26</v>
      </c>
      <c r="M2" s="13">
        <v>0</v>
      </c>
      <c r="N2" s="13">
        <v>26</v>
      </c>
      <c r="O2" s="13">
        <v>0</v>
      </c>
      <c r="P2" s="13">
        <v>0</v>
      </c>
      <c r="Q2" s="13">
        <v>26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21</v>
      </c>
      <c r="Y2" s="13">
        <v>5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532</v>
      </c>
    </row>
    <row r="3" spans="1:41" x14ac:dyDescent="0.2">
      <c r="A3" s="27" t="s">
        <v>67</v>
      </c>
      <c r="B3" s="27" t="s">
        <v>651</v>
      </c>
      <c r="C3" s="27" t="s">
        <v>654</v>
      </c>
      <c r="D3" s="27" t="s">
        <v>655</v>
      </c>
      <c r="E3" s="27" t="s">
        <v>71</v>
      </c>
      <c r="F3" s="29">
        <v>1.18</v>
      </c>
      <c r="G3" s="29">
        <v>47</v>
      </c>
      <c r="H3" s="18">
        <v>39.83050847457627</v>
      </c>
      <c r="I3" s="13" t="s">
        <v>72</v>
      </c>
      <c r="J3" s="13" t="s">
        <v>72</v>
      </c>
      <c r="K3" s="13" t="s">
        <v>72</v>
      </c>
      <c r="L3" s="29">
        <v>47</v>
      </c>
      <c r="M3" s="13">
        <v>47</v>
      </c>
      <c r="N3" s="13">
        <v>0</v>
      </c>
      <c r="O3" s="13">
        <v>0</v>
      </c>
      <c r="P3" s="13">
        <v>0</v>
      </c>
      <c r="Q3" s="29">
        <v>47</v>
      </c>
      <c r="R3" s="29">
        <v>0</v>
      </c>
      <c r="S3" s="13">
        <v>0</v>
      </c>
      <c r="T3" s="13">
        <v>0</v>
      </c>
      <c r="U3" s="13">
        <v>47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656</v>
      </c>
    </row>
    <row r="4" spans="1:41" x14ac:dyDescent="0.2">
      <c r="A4" s="27" t="s">
        <v>80</v>
      </c>
      <c r="B4" s="27" t="s">
        <v>651</v>
      </c>
      <c r="C4" s="27" t="s">
        <v>657</v>
      </c>
      <c r="D4" s="27" t="s">
        <v>658</v>
      </c>
      <c r="E4" s="27" t="s">
        <v>71</v>
      </c>
      <c r="F4" s="29">
        <v>0.06</v>
      </c>
      <c r="G4" s="27">
        <v>2</v>
      </c>
      <c r="H4" s="18">
        <v>33.333333333333336</v>
      </c>
      <c r="I4" s="13" t="s">
        <v>72</v>
      </c>
      <c r="J4" s="13" t="s">
        <v>72</v>
      </c>
      <c r="K4" s="13" t="s">
        <v>72</v>
      </c>
      <c r="L4" s="29">
        <v>2</v>
      </c>
      <c r="M4" s="13">
        <v>2</v>
      </c>
      <c r="N4" s="13">
        <v>0</v>
      </c>
      <c r="O4" s="13">
        <v>0</v>
      </c>
      <c r="P4" s="13">
        <v>0</v>
      </c>
      <c r="Q4" s="29">
        <v>2</v>
      </c>
      <c r="R4" s="29">
        <v>0</v>
      </c>
      <c r="S4" s="13">
        <v>0</v>
      </c>
      <c r="T4" s="13">
        <v>2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83</v>
      </c>
    </row>
    <row r="5" spans="1:41" x14ac:dyDescent="0.2">
      <c r="A5" s="19" t="s">
        <v>84</v>
      </c>
      <c r="B5" s="22" t="s">
        <v>651</v>
      </c>
      <c r="C5" s="22" t="s">
        <v>659</v>
      </c>
      <c r="D5" s="22" t="s">
        <v>660</v>
      </c>
      <c r="E5" s="22" t="s">
        <v>76</v>
      </c>
      <c r="F5" s="22">
        <v>0.05</v>
      </c>
      <c r="G5" s="30">
        <v>3</v>
      </c>
      <c r="H5" s="31">
        <v>60</v>
      </c>
      <c r="I5" s="13" t="s">
        <v>72</v>
      </c>
      <c r="J5" s="13" t="s">
        <v>72</v>
      </c>
      <c r="K5" s="13" t="s">
        <v>72</v>
      </c>
      <c r="L5" s="13">
        <v>3</v>
      </c>
      <c r="M5" s="13">
        <v>3</v>
      </c>
      <c r="N5" s="13">
        <v>0</v>
      </c>
      <c r="O5" s="13">
        <v>0</v>
      </c>
      <c r="P5" s="13">
        <v>0</v>
      </c>
      <c r="Q5" s="30">
        <v>3</v>
      </c>
      <c r="R5" s="30">
        <v>0</v>
      </c>
      <c r="S5" s="13">
        <v>2</v>
      </c>
      <c r="T5" s="13">
        <v>1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13" t="s">
        <v>84</v>
      </c>
      <c r="B6" s="13" t="s">
        <v>651</v>
      </c>
      <c r="C6" s="13" t="s">
        <v>661</v>
      </c>
      <c r="D6" s="13" t="s">
        <v>662</v>
      </c>
      <c r="E6" s="13" t="s">
        <v>90</v>
      </c>
      <c r="F6" s="17">
        <v>0.91</v>
      </c>
      <c r="G6" s="13">
        <v>23</v>
      </c>
      <c r="H6" s="18">
        <v>25.274725274725274</v>
      </c>
      <c r="I6" s="13" t="s">
        <v>72</v>
      </c>
      <c r="J6" s="13" t="s">
        <v>72</v>
      </c>
      <c r="K6" s="13" t="s">
        <v>72</v>
      </c>
      <c r="L6" s="13">
        <v>23</v>
      </c>
      <c r="M6" s="13">
        <v>23</v>
      </c>
      <c r="N6" s="13">
        <v>0</v>
      </c>
      <c r="O6" s="13">
        <v>0</v>
      </c>
      <c r="P6" s="13">
        <v>0</v>
      </c>
      <c r="Q6" s="13">
        <v>23</v>
      </c>
      <c r="R6" s="13">
        <v>0</v>
      </c>
      <c r="S6" s="13">
        <v>10</v>
      </c>
      <c r="T6" s="13">
        <v>13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3" t="s">
        <v>80</v>
      </c>
      <c r="B7" s="13" t="s">
        <v>651</v>
      </c>
      <c r="C7" s="13" t="s">
        <v>663</v>
      </c>
      <c r="D7" s="13" t="s">
        <v>664</v>
      </c>
      <c r="E7" s="13" t="s">
        <v>71</v>
      </c>
      <c r="F7" s="17">
        <v>0.21</v>
      </c>
      <c r="G7" s="13">
        <v>3</v>
      </c>
      <c r="H7" s="18">
        <v>14.285714285714286</v>
      </c>
      <c r="I7" s="13" t="s">
        <v>72</v>
      </c>
      <c r="J7" s="13" t="s">
        <v>72</v>
      </c>
      <c r="K7" s="13" t="s">
        <v>72</v>
      </c>
      <c r="L7" s="13">
        <v>3</v>
      </c>
      <c r="M7" s="13">
        <v>3</v>
      </c>
      <c r="N7" s="13">
        <v>0</v>
      </c>
      <c r="O7" s="13">
        <v>0</v>
      </c>
      <c r="P7" s="13">
        <v>0</v>
      </c>
      <c r="Q7" s="13">
        <v>3</v>
      </c>
      <c r="R7" s="13">
        <v>0</v>
      </c>
      <c r="S7" s="13">
        <v>0</v>
      </c>
      <c r="T7" s="13">
        <v>1</v>
      </c>
      <c r="U7" s="13">
        <v>2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520</v>
      </c>
    </row>
    <row r="8" spans="1:41" x14ac:dyDescent="0.2">
      <c r="A8" s="22" t="s">
        <v>383</v>
      </c>
      <c r="B8" s="23" t="s">
        <v>574</v>
      </c>
      <c r="C8" s="23" t="s">
        <v>575</v>
      </c>
      <c r="D8" s="23" t="s">
        <v>576</v>
      </c>
      <c r="E8" s="23" t="s">
        <v>90</v>
      </c>
      <c r="F8" s="24">
        <v>75.09</v>
      </c>
      <c r="G8" s="52" t="s">
        <v>577</v>
      </c>
      <c r="H8" s="25" t="s">
        <v>386</v>
      </c>
      <c r="I8" s="13" t="s">
        <v>72</v>
      </c>
      <c r="J8" s="13" t="s">
        <v>72</v>
      </c>
      <c r="K8" s="13" t="s">
        <v>72</v>
      </c>
      <c r="L8" s="53">
        <v>1175</v>
      </c>
      <c r="M8" s="13">
        <v>0</v>
      </c>
      <c r="N8" s="13">
        <v>292</v>
      </c>
      <c r="O8" s="13">
        <v>507</v>
      </c>
      <c r="P8" s="13">
        <v>376</v>
      </c>
      <c r="Q8" s="53">
        <v>1039</v>
      </c>
      <c r="R8" s="14">
        <v>36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40</v>
      </c>
      <c r="AA8" s="13">
        <v>155</v>
      </c>
      <c r="AB8" s="13">
        <v>97</v>
      </c>
      <c r="AC8" s="13">
        <v>97</v>
      </c>
      <c r="AD8" s="13">
        <v>98</v>
      </c>
      <c r="AE8" s="13">
        <v>104</v>
      </c>
      <c r="AF8" s="13">
        <v>104</v>
      </c>
      <c r="AG8" s="13">
        <v>104</v>
      </c>
      <c r="AH8" s="13">
        <v>62</v>
      </c>
      <c r="AI8" s="13">
        <v>62</v>
      </c>
      <c r="AJ8" s="13">
        <v>62</v>
      </c>
      <c r="AK8" s="13">
        <v>62</v>
      </c>
      <c r="AL8" s="13">
        <v>62</v>
      </c>
      <c r="AM8" s="13">
        <v>62</v>
      </c>
      <c r="AN8" s="13">
        <v>4</v>
      </c>
      <c r="AO8" s="13" t="s">
        <v>665</v>
      </c>
    </row>
    <row r="9" spans="1:41" x14ac:dyDescent="0.2">
      <c r="A9" s="13" t="s">
        <v>109</v>
      </c>
      <c r="B9" s="13" t="s">
        <v>651</v>
      </c>
      <c r="C9" s="13" t="s">
        <v>666</v>
      </c>
      <c r="D9" s="13" t="s">
        <v>667</v>
      </c>
      <c r="E9" s="13" t="s">
        <v>76</v>
      </c>
      <c r="F9" s="17">
        <v>1.1100000000000001</v>
      </c>
      <c r="G9" s="13">
        <v>31</v>
      </c>
      <c r="H9" s="18">
        <v>27.927927927927925</v>
      </c>
      <c r="I9" s="13" t="s">
        <v>72</v>
      </c>
      <c r="J9" s="13" t="s">
        <v>72</v>
      </c>
      <c r="K9" s="13" t="s">
        <v>72</v>
      </c>
      <c r="L9" s="13">
        <v>31</v>
      </c>
      <c r="M9" s="13">
        <v>0</v>
      </c>
      <c r="N9" s="13">
        <v>0</v>
      </c>
      <c r="O9" s="13">
        <v>31</v>
      </c>
      <c r="P9" s="13">
        <v>0</v>
      </c>
      <c r="Q9" s="13">
        <v>31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31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138</v>
      </c>
    </row>
    <row r="10" spans="1:41" x14ac:dyDescent="0.2">
      <c r="A10" s="13" t="s">
        <v>109</v>
      </c>
      <c r="B10" s="13" t="s">
        <v>651</v>
      </c>
      <c r="C10" s="13" t="s">
        <v>668</v>
      </c>
      <c r="D10" s="13" t="s">
        <v>669</v>
      </c>
      <c r="E10" s="13" t="s">
        <v>71</v>
      </c>
      <c r="F10" s="17">
        <v>0.11</v>
      </c>
      <c r="G10" s="13">
        <v>6</v>
      </c>
      <c r="H10" s="18">
        <v>54.545454545454547</v>
      </c>
      <c r="I10" s="13" t="s">
        <v>72</v>
      </c>
      <c r="J10" s="13" t="s">
        <v>72</v>
      </c>
      <c r="K10" s="13" t="s">
        <v>72</v>
      </c>
      <c r="L10" s="13">
        <v>6</v>
      </c>
      <c r="M10" s="13">
        <v>0</v>
      </c>
      <c r="N10" s="13">
        <v>6</v>
      </c>
      <c r="O10" s="13">
        <v>0</v>
      </c>
      <c r="P10" s="13">
        <v>0</v>
      </c>
      <c r="Q10" s="13">
        <v>6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6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 t="s">
        <v>112</v>
      </c>
    </row>
    <row r="11" spans="1:41" x14ac:dyDescent="0.2">
      <c r="A11" s="13" t="s">
        <v>109</v>
      </c>
      <c r="B11" s="13" t="s">
        <v>651</v>
      </c>
      <c r="C11" s="13" t="s">
        <v>670</v>
      </c>
      <c r="D11" s="13" t="s">
        <v>671</v>
      </c>
      <c r="E11" s="13" t="s">
        <v>71</v>
      </c>
      <c r="F11" s="13">
        <v>0.95</v>
      </c>
      <c r="G11" s="13">
        <v>15</v>
      </c>
      <c r="H11" s="18">
        <v>15.789473684210527</v>
      </c>
      <c r="I11" s="13" t="s">
        <v>72</v>
      </c>
      <c r="J11" s="13" t="s">
        <v>72</v>
      </c>
      <c r="K11" s="13" t="s">
        <v>72</v>
      </c>
      <c r="L11" s="13">
        <v>15</v>
      </c>
      <c r="M11" s="13">
        <v>0</v>
      </c>
      <c r="N11" s="13">
        <v>15</v>
      </c>
      <c r="O11" s="13">
        <v>0</v>
      </c>
      <c r="P11" s="13">
        <v>0</v>
      </c>
      <c r="Q11" s="13">
        <v>15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11</v>
      </c>
      <c r="Z11" s="13">
        <v>4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 t="s">
        <v>112</v>
      </c>
    </row>
    <row r="12" spans="1:41" x14ac:dyDescent="0.2">
      <c r="A12" s="13" t="s">
        <v>109</v>
      </c>
      <c r="B12" s="13" t="s">
        <v>651</v>
      </c>
      <c r="C12" s="13" t="s">
        <v>672</v>
      </c>
      <c r="D12" s="13" t="s">
        <v>673</v>
      </c>
      <c r="E12" s="13" t="s">
        <v>76</v>
      </c>
      <c r="F12" s="17">
        <v>0.85</v>
      </c>
      <c r="G12" s="13">
        <v>5</v>
      </c>
      <c r="H12" s="18">
        <v>5.882352941176471</v>
      </c>
      <c r="I12" s="13" t="s">
        <v>72</v>
      </c>
      <c r="J12" s="13" t="s">
        <v>72</v>
      </c>
      <c r="K12" s="13" t="s">
        <v>72</v>
      </c>
      <c r="L12" s="13">
        <v>5</v>
      </c>
      <c r="M12" s="13">
        <v>0</v>
      </c>
      <c r="N12" s="13">
        <v>5</v>
      </c>
      <c r="O12" s="13">
        <v>0</v>
      </c>
      <c r="P12" s="13">
        <v>0</v>
      </c>
      <c r="Q12" s="13">
        <v>5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2</v>
      </c>
      <c r="AA12" s="13">
        <v>2</v>
      </c>
      <c r="AB12" s="13">
        <v>1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112</v>
      </c>
    </row>
    <row r="13" spans="1:41" x14ac:dyDescent="0.2">
      <c r="A13" s="13" t="s">
        <v>342</v>
      </c>
      <c r="B13" s="13" t="s">
        <v>651</v>
      </c>
      <c r="C13" s="13" t="s">
        <v>674</v>
      </c>
      <c r="D13" s="13" t="s">
        <v>675</v>
      </c>
      <c r="E13" s="13" t="s">
        <v>76</v>
      </c>
      <c r="F13" s="17">
        <v>0.56999999999999995</v>
      </c>
      <c r="G13" s="13">
        <v>28</v>
      </c>
      <c r="H13" s="18">
        <v>49.122807017543863</v>
      </c>
      <c r="I13" s="13" t="s">
        <v>72</v>
      </c>
      <c r="J13" s="13" t="s">
        <v>72</v>
      </c>
      <c r="K13" s="13" t="s">
        <v>72</v>
      </c>
      <c r="L13" s="13">
        <v>28</v>
      </c>
      <c r="M13" s="13">
        <v>28</v>
      </c>
      <c r="N13" s="13">
        <v>0</v>
      </c>
      <c r="O13" s="13">
        <v>0</v>
      </c>
      <c r="P13" s="13">
        <v>0</v>
      </c>
      <c r="Q13" s="13">
        <v>28</v>
      </c>
      <c r="R13" s="13">
        <v>0</v>
      </c>
      <c r="S13" s="13">
        <v>0</v>
      </c>
      <c r="T13" s="13">
        <v>0</v>
      </c>
      <c r="U13" s="13">
        <v>0</v>
      </c>
      <c r="V13" s="13">
        <v>28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676</v>
      </c>
    </row>
    <row r="14" spans="1:41" x14ac:dyDescent="0.2">
      <c r="A14" s="19" t="s">
        <v>109</v>
      </c>
      <c r="B14" s="19" t="s">
        <v>651</v>
      </c>
      <c r="C14" s="19" t="s">
        <v>677</v>
      </c>
      <c r="D14" s="19" t="s">
        <v>678</v>
      </c>
      <c r="E14" s="13" t="s">
        <v>76</v>
      </c>
      <c r="F14" s="14">
        <v>0.26</v>
      </c>
      <c r="G14" s="14">
        <v>10</v>
      </c>
      <c r="H14" s="21">
        <v>38.46153846153846</v>
      </c>
      <c r="I14" s="13" t="s">
        <v>72</v>
      </c>
      <c r="J14" s="13" t="s">
        <v>72</v>
      </c>
      <c r="K14" s="13" t="s">
        <v>72</v>
      </c>
      <c r="L14" s="14">
        <v>10</v>
      </c>
      <c r="M14" s="13">
        <v>0</v>
      </c>
      <c r="N14" s="13">
        <v>10</v>
      </c>
      <c r="O14" s="13">
        <v>0</v>
      </c>
      <c r="P14" s="13">
        <v>0</v>
      </c>
      <c r="Q14" s="14">
        <v>0</v>
      </c>
      <c r="R14" s="14">
        <v>10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10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9" t="s">
        <v>112</v>
      </c>
    </row>
    <row r="15" spans="1:41" x14ac:dyDescent="0.2">
      <c r="A15" s="55"/>
      <c r="B15" s="55"/>
      <c r="C15" s="55"/>
      <c r="D15" s="55"/>
      <c r="E15" s="55"/>
      <c r="F15" s="55"/>
      <c r="G15" s="56"/>
      <c r="H15" s="58"/>
      <c r="L15" s="56"/>
      <c r="Q15" s="56"/>
      <c r="R15" s="60"/>
      <c r="AO15" s="55"/>
    </row>
    <row r="16" spans="1:41" x14ac:dyDescent="0.2">
      <c r="A16" s="55"/>
      <c r="B16" s="55"/>
      <c r="C16" s="55"/>
      <c r="D16" s="55"/>
      <c r="E16" s="55"/>
      <c r="F16" s="56"/>
      <c r="G16" s="56"/>
      <c r="H16" s="57"/>
      <c r="L16" s="56"/>
      <c r="Q16" s="56"/>
      <c r="R16" s="56"/>
      <c r="AO16" s="55"/>
    </row>
    <row r="17" spans="1:18" x14ac:dyDescent="0.2">
      <c r="A17" s="42"/>
      <c r="B17" s="43"/>
      <c r="C17" s="43"/>
      <c r="D17" s="43"/>
      <c r="E17" s="43"/>
      <c r="F17" s="44"/>
      <c r="G17" s="44"/>
      <c r="H17" s="45"/>
      <c r="L17" s="44"/>
      <c r="Q17" s="44"/>
      <c r="R17" s="44"/>
    </row>
    <row r="18" spans="1:18" x14ac:dyDescent="0.2">
      <c r="A18" s="42"/>
      <c r="B18" s="43"/>
      <c r="C18" s="43"/>
      <c r="D18" s="43"/>
      <c r="E18" s="43"/>
      <c r="F18" s="44"/>
      <c r="G18" s="44"/>
      <c r="H18" s="45"/>
      <c r="L18" s="44"/>
      <c r="Q18" s="44"/>
      <c r="R18" s="44"/>
    </row>
    <row r="19" spans="1:18" x14ac:dyDescent="0.2">
      <c r="D19" s="61"/>
      <c r="F19" s="46"/>
      <c r="H19" s="62"/>
    </row>
    <row r="20" spans="1:18" x14ac:dyDescent="0.2">
      <c r="G20" s="63"/>
      <c r="H20" s="46"/>
      <c r="L20" s="63"/>
      <c r="Q20" s="63"/>
    </row>
  </sheetData>
  <sheetProtection algorithmName="SHA-512" hashValue="/Fi52BnA9EVqkIpYx0zNX+njdJBDVRkcEVi1hpYSts021Y34v8RAu0jooKPNCx0gaFV02AkoWATvEG/yZTsqcg==" saltValue="OLJ6H3aAK6o3tvRLg7Y6SA==" spinCount="100000" sheet="1" objects="1" scenarios="1"/>
  <sortState xmlns:xlrd2="http://schemas.microsoft.com/office/spreadsheetml/2017/richdata2" ref="A2:AO20">
    <sortCondition ref="C1:C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887D-3152-43AA-B238-FC2CFD119F4A}">
  <dimension ref="A1:AO50"/>
  <sheetViews>
    <sheetView tabSelected="1" topLeftCell="A24" workbookViewId="0">
      <selection activeCell="H46" sqref="H46"/>
    </sheetView>
  </sheetViews>
  <sheetFormatPr defaultRowHeight="12.75" x14ac:dyDescent="0.2"/>
  <cols>
    <col min="1" max="1" width="24.57031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425781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8.7109375" style="12" customWidth="1"/>
    <col min="17" max="17" width="10.7109375" style="12" customWidth="1"/>
    <col min="18" max="18" width="11.5703125" style="12" customWidth="1"/>
    <col min="19" max="40" width="9.140625" style="12"/>
    <col min="41" max="41" width="100.140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41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67</v>
      </c>
      <c r="B2" s="13" t="s">
        <v>679</v>
      </c>
      <c r="C2" s="13" t="s">
        <v>680</v>
      </c>
      <c r="D2" s="13" t="s">
        <v>681</v>
      </c>
      <c r="E2" s="13" t="s">
        <v>71</v>
      </c>
      <c r="F2" s="48">
        <v>0.06</v>
      </c>
      <c r="G2" s="13">
        <v>5</v>
      </c>
      <c r="H2" s="18">
        <v>83.333333333333343</v>
      </c>
      <c r="I2" s="13" t="s">
        <v>72</v>
      </c>
      <c r="J2" s="13" t="s">
        <v>72</v>
      </c>
      <c r="K2" s="13" t="s">
        <v>72</v>
      </c>
      <c r="L2" s="13">
        <v>5</v>
      </c>
      <c r="M2" s="13">
        <v>0</v>
      </c>
      <c r="N2" s="13">
        <v>5</v>
      </c>
      <c r="O2" s="13">
        <v>0</v>
      </c>
      <c r="P2" s="13">
        <v>0</v>
      </c>
      <c r="Q2" s="13">
        <v>5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2</v>
      </c>
      <c r="Y2" s="13">
        <v>2</v>
      </c>
      <c r="Z2" s="13">
        <v>1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73</v>
      </c>
    </row>
    <row r="3" spans="1:41" x14ac:dyDescent="0.2">
      <c r="A3" s="13" t="s">
        <v>67</v>
      </c>
      <c r="B3" s="13" t="s">
        <v>679</v>
      </c>
      <c r="C3" s="13" t="s">
        <v>682</v>
      </c>
      <c r="D3" s="13" t="s">
        <v>683</v>
      </c>
      <c r="E3" s="13" t="s">
        <v>71</v>
      </c>
      <c r="F3" s="48">
        <v>0.12</v>
      </c>
      <c r="G3" s="13">
        <v>21</v>
      </c>
      <c r="H3" s="18">
        <v>175</v>
      </c>
      <c r="I3" s="13" t="s">
        <v>72</v>
      </c>
      <c r="J3" s="13" t="s">
        <v>72</v>
      </c>
      <c r="K3" s="13" t="s">
        <v>72</v>
      </c>
      <c r="L3" s="13">
        <v>21</v>
      </c>
      <c r="M3" s="13">
        <v>0</v>
      </c>
      <c r="N3" s="13">
        <v>0</v>
      </c>
      <c r="O3" s="13">
        <v>21</v>
      </c>
      <c r="P3" s="13">
        <v>0</v>
      </c>
      <c r="Q3" s="13">
        <v>0</v>
      </c>
      <c r="R3" s="13">
        <v>21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21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176</v>
      </c>
    </row>
    <row r="4" spans="1:41" x14ac:dyDescent="0.2">
      <c r="A4" s="13" t="s">
        <v>109</v>
      </c>
      <c r="B4" s="13" t="s">
        <v>679</v>
      </c>
      <c r="C4" s="13" t="s">
        <v>684</v>
      </c>
      <c r="D4" s="13" t="s">
        <v>685</v>
      </c>
      <c r="E4" s="13" t="s">
        <v>71</v>
      </c>
      <c r="F4" s="48">
        <v>0.4</v>
      </c>
      <c r="G4" s="13">
        <v>30</v>
      </c>
      <c r="H4" s="18">
        <v>75</v>
      </c>
      <c r="I4" s="13" t="s">
        <v>72</v>
      </c>
      <c r="J4" s="13" t="s">
        <v>72</v>
      </c>
      <c r="K4" s="13" t="s">
        <v>72</v>
      </c>
      <c r="L4" s="13">
        <v>30</v>
      </c>
      <c r="M4" s="13">
        <v>0</v>
      </c>
      <c r="N4" s="13">
        <v>30</v>
      </c>
      <c r="O4" s="13">
        <v>0</v>
      </c>
      <c r="P4" s="13">
        <v>0</v>
      </c>
      <c r="Q4" s="13">
        <v>12</v>
      </c>
      <c r="R4" s="13">
        <v>18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30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112</v>
      </c>
    </row>
    <row r="5" spans="1:41" x14ac:dyDescent="0.2">
      <c r="A5" s="13" t="s">
        <v>67</v>
      </c>
      <c r="B5" s="13" t="s">
        <v>679</v>
      </c>
      <c r="C5" s="13" t="s">
        <v>686</v>
      </c>
      <c r="D5" s="13" t="s">
        <v>687</v>
      </c>
      <c r="E5" s="13" t="s">
        <v>71</v>
      </c>
      <c r="F5" s="48">
        <v>0.03</v>
      </c>
      <c r="G5" s="13">
        <v>14</v>
      </c>
      <c r="H5" s="18">
        <v>466.66666666666669</v>
      </c>
      <c r="I5" s="13" t="s">
        <v>72</v>
      </c>
      <c r="J5" s="13" t="s">
        <v>72</v>
      </c>
      <c r="K5" s="13" t="s">
        <v>72</v>
      </c>
      <c r="L5" s="13">
        <v>14</v>
      </c>
      <c r="M5" s="13">
        <v>0</v>
      </c>
      <c r="N5" s="13">
        <v>14</v>
      </c>
      <c r="O5" s="13">
        <v>0</v>
      </c>
      <c r="P5" s="13">
        <v>0</v>
      </c>
      <c r="Q5" s="13">
        <v>0</v>
      </c>
      <c r="R5" s="13">
        <v>14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11</v>
      </c>
      <c r="Y5" s="13">
        <v>3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73</v>
      </c>
    </row>
    <row r="6" spans="1:41" x14ac:dyDescent="0.2">
      <c r="A6" s="13" t="s">
        <v>67</v>
      </c>
      <c r="B6" s="13" t="s">
        <v>679</v>
      </c>
      <c r="C6" s="13" t="s">
        <v>688</v>
      </c>
      <c r="D6" s="13" t="s">
        <v>689</v>
      </c>
      <c r="E6" s="13" t="s">
        <v>71</v>
      </c>
      <c r="F6" s="48">
        <v>1.4999999999999999E-2</v>
      </c>
      <c r="G6" s="13">
        <v>12</v>
      </c>
      <c r="H6" s="18">
        <v>800</v>
      </c>
      <c r="I6" s="13" t="s">
        <v>72</v>
      </c>
      <c r="J6" s="13" t="s">
        <v>72</v>
      </c>
      <c r="K6" s="13" t="s">
        <v>72</v>
      </c>
      <c r="L6" s="13">
        <v>12</v>
      </c>
      <c r="M6" s="13">
        <v>0</v>
      </c>
      <c r="N6" s="13">
        <v>12</v>
      </c>
      <c r="O6" s="13">
        <v>0</v>
      </c>
      <c r="P6" s="13">
        <v>0</v>
      </c>
      <c r="Q6" s="13">
        <v>0</v>
      </c>
      <c r="R6" s="13">
        <v>12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11</v>
      </c>
      <c r="Z6" s="13">
        <v>1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73</v>
      </c>
    </row>
    <row r="7" spans="1:41" x14ac:dyDescent="0.2">
      <c r="A7" s="13" t="s">
        <v>67</v>
      </c>
      <c r="B7" s="13" t="s">
        <v>679</v>
      </c>
      <c r="C7" s="13" t="s">
        <v>690</v>
      </c>
      <c r="D7" s="13" t="s">
        <v>691</v>
      </c>
      <c r="E7" s="13" t="s">
        <v>76</v>
      </c>
      <c r="F7" s="48">
        <v>0.38</v>
      </c>
      <c r="G7" s="13">
        <v>15</v>
      </c>
      <c r="H7" s="18">
        <v>39.473684210526315</v>
      </c>
      <c r="I7" s="13" t="s">
        <v>72</v>
      </c>
      <c r="J7" s="13" t="s">
        <v>72</v>
      </c>
      <c r="K7" s="13" t="s">
        <v>72</v>
      </c>
      <c r="L7" s="13">
        <v>15</v>
      </c>
      <c r="M7" s="13">
        <v>0</v>
      </c>
      <c r="N7" s="13">
        <v>15</v>
      </c>
      <c r="O7" s="13">
        <v>0</v>
      </c>
      <c r="P7" s="13">
        <v>0</v>
      </c>
      <c r="Q7" s="13">
        <v>15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11</v>
      </c>
      <c r="Y7" s="13">
        <v>4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73</v>
      </c>
    </row>
    <row r="8" spans="1:41" x14ac:dyDescent="0.2">
      <c r="A8" s="13" t="s">
        <v>84</v>
      </c>
      <c r="B8" s="13" t="s">
        <v>679</v>
      </c>
      <c r="C8" s="13" t="s">
        <v>692</v>
      </c>
      <c r="D8" s="13" t="s">
        <v>693</v>
      </c>
      <c r="E8" s="13" t="s">
        <v>71</v>
      </c>
      <c r="F8" s="48">
        <v>4.0300000000000002E-2</v>
      </c>
      <c r="G8" s="13">
        <v>3</v>
      </c>
      <c r="H8" s="18">
        <v>74.441687344913149</v>
      </c>
      <c r="I8" s="13" t="s">
        <v>72</v>
      </c>
      <c r="J8" s="13" t="s">
        <v>72</v>
      </c>
      <c r="K8" s="13" t="s">
        <v>72</v>
      </c>
      <c r="L8" s="13">
        <v>3</v>
      </c>
      <c r="M8" s="13">
        <v>3</v>
      </c>
      <c r="N8" s="13">
        <v>0</v>
      </c>
      <c r="O8" s="13">
        <v>0</v>
      </c>
      <c r="P8" s="13">
        <v>0</v>
      </c>
      <c r="Q8" s="13">
        <v>0</v>
      </c>
      <c r="R8" s="13">
        <v>3</v>
      </c>
      <c r="S8" s="13">
        <v>2</v>
      </c>
      <c r="T8" s="13">
        <v>1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 t="s">
        <v>87</v>
      </c>
    </row>
    <row r="9" spans="1:41" x14ac:dyDescent="0.2">
      <c r="A9" s="13" t="s">
        <v>84</v>
      </c>
      <c r="B9" s="13" t="s">
        <v>679</v>
      </c>
      <c r="C9" s="13" t="s">
        <v>694</v>
      </c>
      <c r="D9" s="13" t="s">
        <v>695</v>
      </c>
      <c r="E9" s="13" t="s">
        <v>71</v>
      </c>
      <c r="F9" s="48">
        <v>0.06</v>
      </c>
      <c r="G9" s="13">
        <v>2</v>
      </c>
      <c r="H9" s="18">
        <v>33.333333333333336</v>
      </c>
      <c r="I9" s="13" t="s">
        <v>72</v>
      </c>
      <c r="J9" s="13" t="s">
        <v>72</v>
      </c>
      <c r="K9" s="13" t="s">
        <v>72</v>
      </c>
      <c r="L9" s="13">
        <v>1</v>
      </c>
      <c r="M9" s="13">
        <v>1</v>
      </c>
      <c r="N9" s="13">
        <v>0</v>
      </c>
      <c r="O9" s="13">
        <v>0</v>
      </c>
      <c r="P9" s="13">
        <v>0</v>
      </c>
      <c r="Q9" s="13">
        <v>0</v>
      </c>
      <c r="R9" s="13">
        <v>2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87</v>
      </c>
    </row>
    <row r="10" spans="1:41" x14ac:dyDescent="0.2">
      <c r="A10" s="13" t="s">
        <v>84</v>
      </c>
      <c r="B10" s="13" t="s">
        <v>679</v>
      </c>
      <c r="C10" s="13" t="s">
        <v>696</v>
      </c>
      <c r="D10" s="13" t="s">
        <v>697</v>
      </c>
      <c r="E10" s="13" t="s">
        <v>71</v>
      </c>
      <c r="F10" s="48">
        <v>1.9E-2</v>
      </c>
      <c r="G10" s="13">
        <v>6</v>
      </c>
      <c r="H10" s="18">
        <v>315.78947368421052</v>
      </c>
      <c r="I10" s="13" t="s">
        <v>72</v>
      </c>
      <c r="J10" s="13" t="s">
        <v>72</v>
      </c>
      <c r="K10" s="13" t="s">
        <v>72</v>
      </c>
      <c r="L10" s="13">
        <v>6</v>
      </c>
      <c r="M10" s="13">
        <v>6</v>
      </c>
      <c r="N10" s="13">
        <v>0</v>
      </c>
      <c r="O10" s="13">
        <v>0</v>
      </c>
      <c r="P10" s="13">
        <v>0</v>
      </c>
      <c r="Q10" s="13">
        <v>0</v>
      </c>
      <c r="R10" s="13">
        <v>6</v>
      </c>
      <c r="S10" s="13">
        <v>6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 t="s">
        <v>87</v>
      </c>
    </row>
    <row r="11" spans="1:41" x14ac:dyDescent="0.2">
      <c r="A11" s="13" t="s">
        <v>84</v>
      </c>
      <c r="B11" s="13" t="s">
        <v>679</v>
      </c>
      <c r="C11" s="13" t="s">
        <v>698</v>
      </c>
      <c r="D11" s="13" t="s">
        <v>699</v>
      </c>
      <c r="E11" s="13" t="s">
        <v>71</v>
      </c>
      <c r="F11" s="48">
        <v>3.5000000000000003E-2</v>
      </c>
      <c r="G11" s="13">
        <v>2</v>
      </c>
      <c r="H11" s="18">
        <v>57.142857142857139</v>
      </c>
      <c r="I11" s="13" t="s">
        <v>72</v>
      </c>
      <c r="J11" s="13" t="s">
        <v>72</v>
      </c>
      <c r="K11" s="13" t="s">
        <v>72</v>
      </c>
      <c r="L11" s="13">
        <v>2</v>
      </c>
      <c r="M11" s="13">
        <v>2</v>
      </c>
      <c r="N11" s="13">
        <v>0</v>
      </c>
      <c r="O11" s="13">
        <v>0</v>
      </c>
      <c r="P11" s="13">
        <v>0</v>
      </c>
      <c r="Q11" s="13">
        <v>2</v>
      </c>
      <c r="R11" s="13">
        <v>0</v>
      </c>
      <c r="S11" s="13">
        <v>2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 t="s">
        <v>87</v>
      </c>
    </row>
    <row r="12" spans="1:41" x14ac:dyDescent="0.2">
      <c r="A12" s="13" t="s">
        <v>84</v>
      </c>
      <c r="B12" s="13" t="s">
        <v>679</v>
      </c>
      <c r="C12" s="13" t="s">
        <v>700</v>
      </c>
      <c r="D12" s="13" t="s">
        <v>701</v>
      </c>
      <c r="E12" s="13" t="s">
        <v>71</v>
      </c>
      <c r="F12" s="48">
        <v>0.02</v>
      </c>
      <c r="G12" s="13">
        <v>9</v>
      </c>
      <c r="H12" s="18">
        <v>450</v>
      </c>
      <c r="I12" s="13" t="s">
        <v>72</v>
      </c>
      <c r="J12" s="13" t="s">
        <v>72</v>
      </c>
      <c r="K12" s="13" t="s">
        <v>72</v>
      </c>
      <c r="L12" s="13">
        <v>9</v>
      </c>
      <c r="M12" s="13">
        <v>9</v>
      </c>
      <c r="N12" s="13">
        <v>0</v>
      </c>
      <c r="O12" s="13">
        <v>0</v>
      </c>
      <c r="P12" s="13">
        <v>0</v>
      </c>
      <c r="Q12" s="13">
        <v>0</v>
      </c>
      <c r="R12" s="13">
        <v>9</v>
      </c>
      <c r="S12" s="13">
        <v>9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87</v>
      </c>
    </row>
    <row r="13" spans="1:41" x14ac:dyDescent="0.2">
      <c r="A13" s="13" t="s">
        <v>67</v>
      </c>
      <c r="B13" s="13" t="s">
        <v>679</v>
      </c>
      <c r="C13" s="13" t="s">
        <v>702</v>
      </c>
      <c r="D13" s="13" t="s">
        <v>703</v>
      </c>
      <c r="E13" s="13" t="s">
        <v>71</v>
      </c>
      <c r="F13" s="48">
        <v>0.03</v>
      </c>
      <c r="G13" s="13">
        <v>9</v>
      </c>
      <c r="H13" s="18">
        <v>300</v>
      </c>
      <c r="I13" s="13" t="s">
        <v>72</v>
      </c>
      <c r="J13" s="13" t="s">
        <v>72</v>
      </c>
      <c r="K13" s="13" t="s">
        <v>72</v>
      </c>
      <c r="L13" s="13">
        <v>9</v>
      </c>
      <c r="M13" s="13">
        <v>0</v>
      </c>
      <c r="N13" s="13">
        <v>9</v>
      </c>
      <c r="O13" s="13">
        <v>0</v>
      </c>
      <c r="P13" s="13">
        <v>0</v>
      </c>
      <c r="Q13" s="13">
        <v>1</v>
      </c>
      <c r="R13" s="13">
        <v>8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7</v>
      </c>
      <c r="Y13" s="13">
        <v>2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73</v>
      </c>
    </row>
    <row r="14" spans="1:41" x14ac:dyDescent="0.2">
      <c r="A14" s="13" t="s">
        <v>84</v>
      </c>
      <c r="B14" s="13" t="s">
        <v>679</v>
      </c>
      <c r="C14" s="13" t="s">
        <v>704</v>
      </c>
      <c r="D14" s="13" t="s">
        <v>705</v>
      </c>
      <c r="E14" s="13" t="s">
        <v>71</v>
      </c>
      <c r="F14" s="48">
        <v>0.03</v>
      </c>
      <c r="G14" s="13">
        <v>1</v>
      </c>
      <c r="H14" s="18">
        <v>33.333333333333336</v>
      </c>
      <c r="I14" s="13" t="s">
        <v>72</v>
      </c>
      <c r="J14" s="13" t="s">
        <v>72</v>
      </c>
      <c r="K14" s="13" t="s">
        <v>72</v>
      </c>
      <c r="L14" s="13">
        <v>1</v>
      </c>
      <c r="M14" s="13">
        <v>1</v>
      </c>
      <c r="N14" s="13">
        <v>0</v>
      </c>
      <c r="O14" s="13">
        <v>0</v>
      </c>
      <c r="P14" s="13">
        <v>0</v>
      </c>
      <c r="Q14" s="13">
        <v>0</v>
      </c>
      <c r="R14" s="13">
        <v>1</v>
      </c>
      <c r="S14" s="13">
        <v>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 t="s">
        <v>87</v>
      </c>
    </row>
    <row r="15" spans="1:41" x14ac:dyDescent="0.2">
      <c r="A15" s="13" t="s">
        <v>80</v>
      </c>
      <c r="B15" s="13" t="s">
        <v>679</v>
      </c>
      <c r="C15" s="13" t="s">
        <v>706</v>
      </c>
      <c r="D15" s="13" t="s">
        <v>707</v>
      </c>
      <c r="E15" s="13" t="s">
        <v>71</v>
      </c>
      <c r="F15" s="48">
        <v>0.03</v>
      </c>
      <c r="G15" s="13">
        <v>1</v>
      </c>
      <c r="H15" s="18">
        <v>33.333333333333336</v>
      </c>
      <c r="I15" s="13" t="s">
        <v>72</v>
      </c>
      <c r="J15" s="13" t="s">
        <v>72</v>
      </c>
      <c r="K15" s="13" t="s">
        <v>72</v>
      </c>
      <c r="L15" s="13">
        <v>1</v>
      </c>
      <c r="M15" s="13">
        <v>1</v>
      </c>
      <c r="N15" s="13">
        <v>0</v>
      </c>
      <c r="O15" s="13">
        <v>0</v>
      </c>
      <c r="P15" s="13">
        <v>0</v>
      </c>
      <c r="Q15" s="13">
        <v>1</v>
      </c>
      <c r="R15" s="13">
        <v>0</v>
      </c>
      <c r="S15" s="13">
        <v>0</v>
      </c>
      <c r="T15" s="13">
        <v>0</v>
      </c>
      <c r="U15" s="13">
        <v>1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708</v>
      </c>
    </row>
    <row r="16" spans="1:41" x14ac:dyDescent="0.2">
      <c r="A16" s="13" t="s">
        <v>80</v>
      </c>
      <c r="B16" s="13" t="s">
        <v>679</v>
      </c>
      <c r="C16" s="13" t="s">
        <v>709</v>
      </c>
      <c r="D16" s="13" t="s">
        <v>710</v>
      </c>
      <c r="E16" s="13" t="s">
        <v>71</v>
      </c>
      <c r="F16" s="48">
        <v>0.01</v>
      </c>
      <c r="G16" s="13">
        <v>2</v>
      </c>
      <c r="H16" s="18">
        <v>200</v>
      </c>
      <c r="I16" s="13" t="s">
        <v>72</v>
      </c>
      <c r="J16" s="13" t="s">
        <v>72</v>
      </c>
      <c r="K16" s="13" t="s">
        <v>72</v>
      </c>
      <c r="L16" s="13">
        <v>2</v>
      </c>
      <c r="M16" s="13">
        <v>2</v>
      </c>
      <c r="N16" s="13">
        <v>0</v>
      </c>
      <c r="O16" s="13">
        <v>0</v>
      </c>
      <c r="P16" s="13">
        <v>0</v>
      </c>
      <c r="Q16" s="13">
        <v>0</v>
      </c>
      <c r="R16" s="13">
        <v>2</v>
      </c>
      <c r="S16" s="13">
        <v>0</v>
      </c>
      <c r="T16" s="13">
        <v>2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83</v>
      </c>
    </row>
    <row r="17" spans="1:41" x14ac:dyDescent="0.2">
      <c r="A17" s="13" t="s">
        <v>80</v>
      </c>
      <c r="B17" s="13" t="s">
        <v>679</v>
      </c>
      <c r="C17" s="13" t="s">
        <v>711</v>
      </c>
      <c r="D17" s="13" t="s">
        <v>712</v>
      </c>
      <c r="E17" s="13" t="s">
        <v>71</v>
      </c>
      <c r="F17" s="48">
        <v>0.03</v>
      </c>
      <c r="G17" s="13">
        <v>7</v>
      </c>
      <c r="H17" s="18">
        <v>233.33333333333334</v>
      </c>
      <c r="I17" s="13" t="s">
        <v>72</v>
      </c>
      <c r="J17" s="13" t="s">
        <v>72</v>
      </c>
      <c r="K17" s="13" t="s">
        <v>72</v>
      </c>
      <c r="L17" s="13">
        <v>7</v>
      </c>
      <c r="M17" s="13">
        <v>7</v>
      </c>
      <c r="N17" s="13">
        <v>0</v>
      </c>
      <c r="O17" s="13">
        <v>0</v>
      </c>
      <c r="P17" s="13">
        <v>0</v>
      </c>
      <c r="Q17" s="13">
        <v>0</v>
      </c>
      <c r="R17" s="13">
        <v>7</v>
      </c>
      <c r="S17" s="13">
        <v>0</v>
      </c>
      <c r="T17" s="13">
        <v>7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83</v>
      </c>
    </row>
    <row r="18" spans="1:41" x14ac:dyDescent="0.2">
      <c r="A18" s="13" t="s">
        <v>80</v>
      </c>
      <c r="B18" s="13" t="s">
        <v>679</v>
      </c>
      <c r="C18" s="13" t="s">
        <v>713</v>
      </c>
      <c r="D18" s="13" t="s">
        <v>714</v>
      </c>
      <c r="E18" s="13" t="s">
        <v>71</v>
      </c>
      <c r="F18" s="66">
        <v>0.01</v>
      </c>
      <c r="G18" s="13">
        <v>1</v>
      </c>
      <c r="H18" s="18">
        <v>100</v>
      </c>
      <c r="I18" s="13" t="s">
        <v>72</v>
      </c>
      <c r="J18" s="13" t="s">
        <v>72</v>
      </c>
      <c r="K18" s="13" t="s">
        <v>72</v>
      </c>
      <c r="L18" s="13">
        <v>1</v>
      </c>
      <c r="M18" s="13">
        <v>1</v>
      </c>
      <c r="N18" s="13">
        <v>0</v>
      </c>
      <c r="O18" s="13">
        <v>0</v>
      </c>
      <c r="P18" s="13">
        <v>0</v>
      </c>
      <c r="Q18" s="13">
        <v>0</v>
      </c>
      <c r="R18" s="13">
        <v>1</v>
      </c>
      <c r="S18" s="13">
        <v>1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83</v>
      </c>
    </row>
    <row r="19" spans="1:41" x14ac:dyDescent="0.2">
      <c r="A19" s="13"/>
      <c r="B19" s="13" t="s">
        <v>679</v>
      </c>
      <c r="C19" s="13" t="s">
        <v>715</v>
      </c>
      <c r="D19" s="13" t="s">
        <v>716</v>
      </c>
      <c r="E19" s="13" t="s">
        <v>71</v>
      </c>
      <c r="F19" s="66">
        <v>0.05</v>
      </c>
      <c r="G19" s="13">
        <v>2</v>
      </c>
      <c r="H19" s="18">
        <v>40</v>
      </c>
      <c r="I19" s="13" t="s">
        <v>72</v>
      </c>
      <c r="J19" s="13" t="s">
        <v>72</v>
      </c>
      <c r="K19" s="13" t="s">
        <v>72</v>
      </c>
      <c r="L19" s="13">
        <v>2</v>
      </c>
      <c r="M19" s="13">
        <v>2</v>
      </c>
      <c r="N19" s="13">
        <v>0</v>
      </c>
      <c r="O19" s="13">
        <v>0</v>
      </c>
      <c r="P19" s="13">
        <v>0</v>
      </c>
      <c r="Q19" s="13">
        <v>0</v>
      </c>
      <c r="R19" s="13">
        <v>2</v>
      </c>
      <c r="S19" s="13">
        <v>0</v>
      </c>
      <c r="T19" s="13">
        <v>2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 t="s">
        <v>83</v>
      </c>
    </row>
    <row r="20" spans="1:41" x14ac:dyDescent="0.2">
      <c r="A20" s="13" t="s">
        <v>80</v>
      </c>
      <c r="B20" s="13" t="s">
        <v>679</v>
      </c>
      <c r="C20" s="13" t="s">
        <v>717</v>
      </c>
      <c r="D20" s="13" t="s">
        <v>718</v>
      </c>
      <c r="E20" s="13" t="s">
        <v>71</v>
      </c>
      <c r="F20" s="66">
        <v>0.03</v>
      </c>
      <c r="G20" s="13">
        <v>6</v>
      </c>
      <c r="H20" s="18">
        <v>200</v>
      </c>
      <c r="I20" s="13" t="s">
        <v>72</v>
      </c>
      <c r="J20" s="13" t="s">
        <v>72</v>
      </c>
      <c r="K20" s="13" t="s">
        <v>72</v>
      </c>
      <c r="L20" s="13">
        <v>6</v>
      </c>
      <c r="M20" s="13">
        <v>6</v>
      </c>
      <c r="N20" s="13">
        <v>0</v>
      </c>
      <c r="O20" s="13">
        <v>0</v>
      </c>
      <c r="P20" s="13">
        <v>0</v>
      </c>
      <c r="Q20" s="13">
        <v>0</v>
      </c>
      <c r="R20" s="13">
        <v>6</v>
      </c>
      <c r="S20" s="13">
        <v>0</v>
      </c>
      <c r="T20" s="13">
        <v>0</v>
      </c>
      <c r="U20" s="13">
        <v>6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 t="s">
        <v>83</v>
      </c>
    </row>
    <row r="21" spans="1:41" x14ac:dyDescent="0.2">
      <c r="A21" s="13" t="s">
        <v>80</v>
      </c>
      <c r="B21" s="13" t="s">
        <v>679</v>
      </c>
      <c r="C21" s="13" t="s">
        <v>719</v>
      </c>
      <c r="D21" s="13" t="s">
        <v>720</v>
      </c>
      <c r="E21" s="13" t="s">
        <v>71</v>
      </c>
      <c r="F21" s="66">
        <v>0.02</v>
      </c>
      <c r="G21" s="13">
        <v>2</v>
      </c>
      <c r="H21" s="18">
        <v>100</v>
      </c>
      <c r="I21" s="13" t="s">
        <v>72</v>
      </c>
      <c r="J21" s="13" t="s">
        <v>72</v>
      </c>
      <c r="K21" s="13" t="s">
        <v>72</v>
      </c>
      <c r="L21" s="13">
        <v>2</v>
      </c>
      <c r="M21" s="13">
        <v>2</v>
      </c>
      <c r="N21" s="13">
        <v>0</v>
      </c>
      <c r="O21" s="13">
        <v>0</v>
      </c>
      <c r="P21" s="13">
        <v>0</v>
      </c>
      <c r="Q21" s="13">
        <v>0</v>
      </c>
      <c r="R21" s="13">
        <v>2</v>
      </c>
      <c r="S21" s="13">
        <v>0</v>
      </c>
      <c r="T21" s="13">
        <v>2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 t="s">
        <v>83</v>
      </c>
    </row>
    <row r="22" spans="1:41" x14ac:dyDescent="0.2">
      <c r="A22" s="13" t="s">
        <v>80</v>
      </c>
      <c r="B22" s="13" t="s">
        <v>679</v>
      </c>
      <c r="C22" s="13" t="s">
        <v>721</v>
      </c>
      <c r="D22" s="13" t="s">
        <v>722</v>
      </c>
      <c r="E22" s="13" t="s">
        <v>71</v>
      </c>
      <c r="F22" s="66">
        <v>0.01</v>
      </c>
      <c r="G22" s="13">
        <v>1</v>
      </c>
      <c r="H22" s="18">
        <v>100</v>
      </c>
      <c r="I22" s="13" t="s">
        <v>72</v>
      </c>
      <c r="J22" s="13" t="s">
        <v>72</v>
      </c>
      <c r="K22" s="13" t="s">
        <v>72</v>
      </c>
      <c r="L22" s="13">
        <v>1</v>
      </c>
      <c r="M22" s="13">
        <v>1</v>
      </c>
      <c r="N22" s="13">
        <v>0</v>
      </c>
      <c r="O22" s="13">
        <v>0</v>
      </c>
      <c r="P22" s="13">
        <v>0</v>
      </c>
      <c r="Q22" s="13">
        <v>1</v>
      </c>
      <c r="R22" s="13">
        <v>0</v>
      </c>
      <c r="S22" s="13">
        <v>0</v>
      </c>
      <c r="T22" s="13">
        <v>1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 t="s">
        <v>83</v>
      </c>
    </row>
    <row r="23" spans="1:41" x14ac:dyDescent="0.2">
      <c r="A23" s="13" t="s">
        <v>80</v>
      </c>
      <c r="B23" s="13" t="s">
        <v>679</v>
      </c>
      <c r="C23" s="13" t="s">
        <v>723</v>
      </c>
      <c r="D23" s="13" t="s">
        <v>724</v>
      </c>
      <c r="E23" s="13" t="s">
        <v>71</v>
      </c>
      <c r="F23" s="66">
        <v>0.02</v>
      </c>
      <c r="G23" s="13">
        <v>5</v>
      </c>
      <c r="H23" s="18">
        <v>250</v>
      </c>
      <c r="I23" s="13" t="s">
        <v>72</v>
      </c>
      <c r="J23" s="13" t="s">
        <v>72</v>
      </c>
      <c r="K23" s="13" t="s">
        <v>72</v>
      </c>
      <c r="L23" s="13">
        <v>5</v>
      </c>
      <c r="M23" s="13">
        <v>5</v>
      </c>
      <c r="N23" s="13">
        <v>0</v>
      </c>
      <c r="O23" s="13">
        <v>0</v>
      </c>
      <c r="P23" s="13">
        <v>0</v>
      </c>
      <c r="Q23" s="13">
        <v>0</v>
      </c>
      <c r="R23" s="13">
        <v>5</v>
      </c>
      <c r="S23" s="13">
        <v>0</v>
      </c>
      <c r="T23" s="13">
        <v>2</v>
      </c>
      <c r="U23" s="13">
        <v>2</v>
      </c>
      <c r="V23" s="13">
        <v>1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 t="s">
        <v>83</v>
      </c>
    </row>
    <row r="24" spans="1:41" x14ac:dyDescent="0.2">
      <c r="A24" s="13" t="s">
        <v>84</v>
      </c>
      <c r="B24" s="13" t="s">
        <v>679</v>
      </c>
      <c r="C24" s="13" t="s">
        <v>725</v>
      </c>
      <c r="D24" s="13" t="s">
        <v>726</v>
      </c>
      <c r="E24" s="13" t="s">
        <v>71</v>
      </c>
      <c r="F24" s="66">
        <v>0.25</v>
      </c>
      <c r="G24" s="13">
        <v>1</v>
      </c>
      <c r="H24" s="18">
        <v>4</v>
      </c>
      <c r="I24" s="13" t="s">
        <v>72</v>
      </c>
      <c r="J24" s="13" t="s">
        <v>72</v>
      </c>
      <c r="K24" s="13" t="s">
        <v>72</v>
      </c>
      <c r="L24" s="13">
        <v>1</v>
      </c>
      <c r="M24" s="13">
        <v>1</v>
      </c>
      <c r="N24" s="13">
        <v>0</v>
      </c>
      <c r="O24" s="13">
        <v>0</v>
      </c>
      <c r="P24" s="13">
        <v>0</v>
      </c>
      <c r="Q24" s="13">
        <v>0</v>
      </c>
      <c r="R24" s="13">
        <v>1</v>
      </c>
      <c r="S24" s="13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 t="s">
        <v>220</v>
      </c>
    </row>
    <row r="25" spans="1:41" x14ac:dyDescent="0.2">
      <c r="A25" s="13" t="s">
        <v>80</v>
      </c>
      <c r="B25" s="13" t="s">
        <v>679</v>
      </c>
      <c r="C25" s="13" t="s">
        <v>727</v>
      </c>
      <c r="D25" s="13" t="s">
        <v>728</v>
      </c>
      <c r="E25" s="13" t="s">
        <v>71</v>
      </c>
      <c r="F25" s="66">
        <v>0.01</v>
      </c>
      <c r="G25" s="13">
        <v>2</v>
      </c>
      <c r="H25" s="18">
        <v>200</v>
      </c>
      <c r="I25" s="13" t="s">
        <v>72</v>
      </c>
      <c r="J25" s="13" t="s">
        <v>72</v>
      </c>
      <c r="K25" s="13" t="s">
        <v>72</v>
      </c>
      <c r="L25" s="13">
        <v>2</v>
      </c>
      <c r="M25" s="13">
        <v>2</v>
      </c>
      <c r="N25" s="13">
        <v>0</v>
      </c>
      <c r="O25" s="13">
        <v>0</v>
      </c>
      <c r="P25" s="13">
        <v>0</v>
      </c>
      <c r="Q25" s="13">
        <v>0</v>
      </c>
      <c r="R25" s="13">
        <v>2</v>
      </c>
      <c r="S25" s="13">
        <v>0</v>
      </c>
      <c r="T25" s="13">
        <v>2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 t="s">
        <v>83</v>
      </c>
    </row>
    <row r="26" spans="1:41" x14ac:dyDescent="0.2">
      <c r="A26" s="13" t="s">
        <v>80</v>
      </c>
      <c r="B26" s="13" t="s">
        <v>679</v>
      </c>
      <c r="C26" s="13" t="s">
        <v>729</v>
      </c>
      <c r="D26" s="13" t="s">
        <v>730</v>
      </c>
      <c r="E26" s="13" t="s">
        <v>71</v>
      </c>
      <c r="F26" s="66">
        <v>0.03</v>
      </c>
      <c r="G26" s="13">
        <v>1</v>
      </c>
      <c r="H26" s="18">
        <v>33.333333333333336</v>
      </c>
      <c r="I26" s="13" t="s">
        <v>72</v>
      </c>
      <c r="J26" s="13" t="s">
        <v>72</v>
      </c>
      <c r="K26" s="13" t="s">
        <v>72</v>
      </c>
      <c r="L26" s="13">
        <v>1</v>
      </c>
      <c r="M26" s="13">
        <v>1</v>
      </c>
      <c r="N26" s="13">
        <v>0</v>
      </c>
      <c r="O26" s="13">
        <v>0</v>
      </c>
      <c r="P26" s="13">
        <v>0</v>
      </c>
      <c r="Q26" s="13">
        <v>1</v>
      </c>
      <c r="R26" s="13">
        <v>0</v>
      </c>
      <c r="S26" s="13">
        <v>0</v>
      </c>
      <c r="T26" s="13">
        <v>0</v>
      </c>
      <c r="U26" s="13">
        <v>1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 t="s">
        <v>83</v>
      </c>
    </row>
    <row r="27" spans="1:41" x14ac:dyDescent="0.2">
      <c r="A27" s="13" t="s">
        <v>80</v>
      </c>
      <c r="B27" s="13" t="s">
        <v>679</v>
      </c>
      <c r="C27" s="13" t="s">
        <v>731</v>
      </c>
      <c r="D27" s="13" t="s">
        <v>732</v>
      </c>
      <c r="E27" s="13" t="s">
        <v>71</v>
      </c>
      <c r="F27" s="66">
        <v>0.02</v>
      </c>
      <c r="G27" s="13">
        <v>1</v>
      </c>
      <c r="H27" s="18">
        <v>50</v>
      </c>
      <c r="I27" s="13" t="s">
        <v>72</v>
      </c>
      <c r="J27" s="13" t="s">
        <v>72</v>
      </c>
      <c r="K27" s="13" t="s">
        <v>72</v>
      </c>
      <c r="L27" s="13">
        <v>1</v>
      </c>
      <c r="M27" s="13">
        <v>1</v>
      </c>
      <c r="N27" s="13">
        <v>0</v>
      </c>
      <c r="O27" s="13">
        <v>0</v>
      </c>
      <c r="P27" s="13">
        <v>0</v>
      </c>
      <c r="Q27" s="13">
        <v>1</v>
      </c>
      <c r="R27" s="13">
        <v>0</v>
      </c>
      <c r="S27" s="13">
        <v>0</v>
      </c>
      <c r="T27" s="13">
        <v>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 t="s">
        <v>83</v>
      </c>
    </row>
    <row r="28" spans="1:41" x14ac:dyDescent="0.2">
      <c r="A28" s="13" t="s">
        <v>80</v>
      </c>
      <c r="B28" s="13" t="s">
        <v>679</v>
      </c>
      <c r="C28" s="13" t="s">
        <v>733</v>
      </c>
      <c r="D28" s="13" t="s">
        <v>734</v>
      </c>
      <c r="E28" s="13" t="s">
        <v>71</v>
      </c>
      <c r="F28" s="66">
        <v>0.06</v>
      </c>
      <c r="G28" s="13">
        <v>15</v>
      </c>
      <c r="H28" s="18">
        <v>250</v>
      </c>
      <c r="I28" s="13" t="s">
        <v>72</v>
      </c>
      <c r="J28" s="13" t="s">
        <v>72</v>
      </c>
      <c r="K28" s="13" t="s">
        <v>72</v>
      </c>
      <c r="L28" s="13">
        <v>15</v>
      </c>
      <c r="M28" s="13">
        <v>15</v>
      </c>
      <c r="N28" s="13">
        <v>0</v>
      </c>
      <c r="O28" s="13">
        <v>0</v>
      </c>
      <c r="P28" s="13">
        <v>0</v>
      </c>
      <c r="Q28" s="13">
        <v>0</v>
      </c>
      <c r="R28" s="13">
        <v>15</v>
      </c>
      <c r="S28" s="13">
        <v>0</v>
      </c>
      <c r="T28" s="13">
        <v>11</v>
      </c>
      <c r="U28" s="13">
        <v>4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 t="s">
        <v>106</v>
      </c>
    </row>
    <row r="29" spans="1:41" x14ac:dyDescent="0.2">
      <c r="A29" s="19" t="s">
        <v>80</v>
      </c>
      <c r="B29" s="19" t="s">
        <v>679</v>
      </c>
      <c r="C29" s="19" t="s">
        <v>735</v>
      </c>
      <c r="D29" s="19" t="s">
        <v>736</v>
      </c>
      <c r="E29" s="13" t="s">
        <v>71</v>
      </c>
      <c r="F29" s="69">
        <v>0.06</v>
      </c>
      <c r="G29" s="14">
        <v>3</v>
      </c>
      <c r="H29" s="21">
        <v>50</v>
      </c>
      <c r="I29" s="13" t="s">
        <v>72</v>
      </c>
      <c r="J29" s="13" t="s">
        <v>72</v>
      </c>
      <c r="K29" s="13" t="s">
        <v>72</v>
      </c>
      <c r="L29" s="14">
        <v>3</v>
      </c>
      <c r="M29" s="13">
        <v>3</v>
      </c>
      <c r="N29" s="13">
        <v>0</v>
      </c>
      <c r="O29" s="13">
        <v>0</v>
      </c>
      <c r="P29" s="13">
        <v>0</v>
      </c>
      <c r="Q29" s="14">
        <v>0</v>
      </c>
      <c r="R29" s="14">
        <v>3</v>
      </c>
      <c r="S29" s="13">
        <v>0</v>
      </c>
      <c r="T29" s="13">
        <v>2</v>
      </c>
      <c r="U29" s="13">
        <v>1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9" t="s">
        <v>83</v>
      </c>
    </row>
    <row r="30" spans="1:41" x14ac:dyDescent="0.2">
      <c r="A30" s="19" t="s">
        <v>109</v>
      </c>
      <c r="B30" s="19" t="s">
        <v>679</v>
      </c>
      <c r="C30" s="19" t="s">
        <v>737</v>
      </c>
      <c r="D30" s="19" t="s">
        <v>738</v>
      </c>
      <c r="E30" s="19" t="s">
        <v>71</v>
      </c>
      <c r="F30" s="69">
        <v>0.98</v>
      </c>
      <c r="G30" s="14">
        <v>300</v>
      </c>
      <c r="H30" s="21">
        <v>306.12244897959187</v>
      </c>
      <c r="I30" s="13" t="s">
        <v>72</v>
      </c>
      <c r="J30" s="13" t="s">
        <v>72</v>
      </c>
      <c r="K30" s="13" t="s">
        <v>72</v>
      </c>
      <c r="L30" s="14">
        <v>300</v>
      </c>
      <c r="M30" s="13">
        <v>0</v>
      </c>
      <c r="N30" s="13">
        <v>0</v>
      </c>
      <c r="O30" s="13">
        <v>198</v>
      </c>
      <c r="P30" s="13">
        <v>102</v>
      </c>
      <c r="Q30" s="14">
        <v>0</v>
      </c>
      <c r="R30" s="14">
        <v>300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66</v>
      </c>
      <c r="AF30" s="13">
        <v>66</v>
      </c>
      <c r="AG30" s="13">
        <v>66</v>
      </c>
      <c r="AH30" s="13">
        <v>66</v>
      </c>
      <c r="AI30" s="13">
        <v>36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9" t="s">
        <v>739</v>
      </c>
    </row>
    <row r="31" spans="1:41" x14ac:dyDescent="0.2">
      <c r="A31" s="19" t="s">
        <v>109</v>
      </c>
      <c r="B31" s="19" t="s">
        <v>679</v>
      </c>
      <c r="C31" s="19" t="s">
        <v>740</v>
      </c>
      <c r="D31" s="19" t="s">
        <v>741</v>
      </c>
      <c r="E31" s="19" t="s">
        <v>71</v>
      </c>
      <c r="F31" s="70">
        <v>0.06</v>
      </c>
      <c r="G31" s="14">
        <v>6</v>
      </c>
      <c r="H31" s="20">
        <v>100</v>
      </c>
      <c r="I31" s="13" t="s">
        <v>72</v>
      </c>
      <c r="J31" s="13" t="s">
        <v>72</v>
      </c>
      <c r="K31" s="13" t="s">
        <v>72</v>
      </c>
      <c r="L31" s="14">
        <v>6</v>
      </c>
      <c r="M31" s="13">
        <v>0</v>
      </c>
      <c r="N31" s="13">
        <v>0</v>
      </c>
      <c r="O31" s="13">
        <v>6</v>
      </c>
      <c r="P31" s="13">
        <v>0</v>
      </c>
      <c r="Q31" s="14">
        <v>0</v>
      </c>
      <c r="R31" s="14">
        <v>6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6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9" t="s">
        <v>138</v>
      </c>
    </row>
    <row r="32" spans="1:41" x14ac:dyDescent="0.2">
      <c r="A32" s="19" t="s">
        <v>342</v>
      </c>
      <c r="B32" s="19" t="s">
        <v>679</v>
      </c>
      <c r="C32" s="19" t="s">
        <v>742</v>
      </c>
      <c r="D32" s="19" t="s">
        <v>743</v>
      </c>
      <c r="E32" s="19" t="s">
        <v>71</v>
      </c>
      <c r="F32" s="69">
        <v>1.31</v>
      </c>
      <c r="G32" s="14">
        <v>54</v>
      </c>
      <c r="H32" s="20">
        <v>41.2</v>
      </c>
      <c r="I32" s="13" t="s">
        <v>72</v>
      </c>
      <c r="J32" s="13" t="s">
        <v>72</v>
      </c>
      <c r="K32" s="13" t="s">
        <v>72</v>
      </c>
      <c r="L32" s="14">
        <v>54</v>
      </c>
      <c r="M32" s="13">
        <v>54</v>
      </c>
      <c r="N32" s="13">
        <v>0</v>
      </c>
      <c r="O32" s="13">
        <v>0</v>
      </c>
      <c r="P32" s="13">
        <v>0</v>
      </c>
      <c r="Q32" s="14">
        <v>54</v>
      </c>
      <c r="R32" s="14">
        <v>0</v>
      </c>
      <c r="S32" s="13">
        <v>0</v>
      </c>
      <c r="T32" s="13">
        <v>0</v>
      </c>
      <c r="U32" s="13">
        <v>46</v>
      </c>
      <c r="V32" s="13">
        <v>8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9" t="s">
        <v>744</v>
      </c>
    </row>
    <row r="33" spans="1:41" x14ac:dyDescent="0.2">
      <c r="A33" s="19" t="s">
        <v>109</v>
      </c>
      <c r="B33" s="19" t="s">
        <v>679</v>
      </c>
      <c r="C33" s="19" t="s">
        <v>745</v>
      </c>
      <c r="D33" s="19" t="s">
        <v>746</v>
      </c>
      <c r="E33" s="19" t="s">
        <v>71</v>
      </c>
      <c r="F33" s="69">
        <v>0.39</v>
      </c>
      <c r="G33" s="14">
        <v>47</v>
      </c>
      <c r="H33" s="20">
        <v>120.51282051282051</v>
      </c>
      <c r="I33" s="13" t="s">
        <v>72</v>
      </c>
      <c r="J33" s="13" t="s">
        <v>72</v>
      </c>
      <c r="K33" s="13" t="s">
        <v>72</v>
      </c>
      <c r="L33" s="14">
        <v>47</v>
      </c>
      <c r="M33" s="13">
        <v>0</v>
      </c>
      <c r="N33" s="13">
        <v>0</v>
      </c>
      <c r="O33" s="13">
        <v>47</v>
      </c>
      <c r="P33" s="13">
        <v>0</v>
      </c>
      <c r="Q33" s="14">
        <v>0</v>
      </c>
      <c r="R33" s="14">
        <v>47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35</v>
      </c>
      <c r="AE33" s="13">
        <v>12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9" t="s">
        <v>138</v>
      </c>
    </row>
    <row r="34" spans="1:41" x14ac:dyDescent="0.2">
      <c r="A34" s="19" t="s">
        <v>109</v>
      </c>
      <c r="B34" s="19" t="s">
        <v>679</v>
      </c>
      <c r="C34" s="19" t="s">
        <v>747</v>
      </c>
      <c r="D34" s="19" t="s">
        <v>748</v>
      </c>
      <c r="E34" s="19" t="s">
        <v>76</v>
      </c>
      <c r="F34" s="69">
        <v>0.25</v>
      </c>
      <c r="G34" s="14">
        <v>30</v>
      </c>
      <c r="H34" s="20">
        <v>120</v>
      </c>
      <c r="I34" s="13" t="s">
        <v>72</v>
      </c>
      <c r="J34" s="13" t="s">
        <v>72</v>
      </c>
      <c r="K34" s="13" t="s">
        <v>72</v>
      </c>
      <c r="L34" s="14">
        <v>30</v>
      </c>
      <c r="M34" s="13">
        <v>0</v>
      </c>
      <c r="N34" s="13">
        <v>30</v>
      </c>
      <c r="O34" s="13">
        <v>0</v>
      </c>
      <c r="P34" s="13">
        <v>0</v>
      </c>
      <c r="Q34" s="14">
        <v>0</v>
      </c>
      <c r="R34" s="14">
        <v>30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30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9" t="s">
        <v>252</v>
      </c>
    </row>
    <row r="35" spans="1:41" x14ac:dyDescent="0.2">
      <c r="A35" s="19" t="s">
        <v>109</v>
      </c>
      <c r="B35" s="19" t="s">
        <v>679</v>
      </c>
      <c r="C35" s="19" t="s">
        <v>749</v>
      </c>
      <c r="D35" s="19" t="s">
        <v>750</v>
      </c>
      <c r="E35" s="19" t="s">
        <v>71</v>
      </c>
      <c r="F35" s="69" t="s">
        <v>751</v>
      </c>
      <c r="G35" s="14">
        <v>224</v>
      </c>
      <c r="H35" s="20">
        <v>95.726495726495727</v>
      </c>
      <c r="I35" s="13" t="s">
        <v>72</v>
      </c>
      <c r="J35" s="13" t="s">
        <v>72</v>
      </c>
      <c r="K35" s="13" t="s">
        <v>72</v>
      </c>
      <c r="L35" s="14">
        <v>224</v>
      </c>
      <c r="M35" s="13">
        <v>0</v>
      </c>
      <c r="N35" s="13">
        <v>0</v>
      </c>
      <c r="O35" s="13">
        <v>66</v>
      </c>
      <c r="P35" s="13">
        <v>158</v>
      </c>
      <c r="Q35" s="14">
        <v>134</v>
      </c>
      <c r="R35" s="14">
        <v>90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66</v>
      </c>
      <c r="AH35" s="13">
        <v>66</v>
      </c>
      <c r="AI35" s="13">
        <v>66</v>
      </c>
      <c r="AJ35" s="13">
        <v>26</v>
      </c>
      <c r="AK35" s="13">
        <v>0</v>
      </c>
      <c r="AL35" s="13">
        <v>0</v>
      </c>
      <c r="AM35" s="13">
        <v>0</v>
      </c>
      <c r="AN35" s="13">
        <v>0</v>
      </c>
      <c r="AO35" s="19" t="s">
        <v>752</v>
      </c>
    </row>
    <row r="36" spans="1:41" x14ac:dyDescent="0.2">
      <c r="A36" s="19" t="s">
        <v>109</v>
      </c>
      <c r="B36" s="19" t="s">
        <v>679</v>
      </c>
      <c r="C36" s="19" t="s">
        <v>753</v>
      </c>
      <c r="D36" s="19" t="s">
        <v>754</v>
      </c>
      <c r="E36" s="19" t="s">
        <v>71</v>
      </c>
      <c r="F36" s="69">
        <v>0.23</v>
      </c>
      <c r="G36" s="14">
        <v>22</v>
      </c>
      <c r="H36" s="20">
        <v>95.65217391304347</v>
      </c>
      <c r="I36" s="13" t="s">
        <v>72</v>
      </c>
      <c r="J36" s="13" t="s">
        <v>72</v>
      </c>
      <c r="K36" s="13" t="s">
        <v>72</v>
      </c>
      <c r="L36" s="14">
        <v>22</v>
      </c>
      <c r="M36" s="13">
        <v>0</v>
      </c>
      <c r="N36" s="13">
        <v>0</v>
      </c>
      <c r="O36" s="13">
        <v>22</v>
      </c>
      <c r="P36" s="13">
        <v>0</v>
      </c>
      <c r="Q36" s="14">
        <v>0</v>
      </c>
      <c r="R36" s="14">
        <v>22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22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9" t="s">
        <v>138</v>
      </c>
    </row>
    <row r="37" spans="1:41" x14ac:dyDescent="0.2">
      <c r="A37" s="19" t="s">
        <v>109</v>
      </c>
      <c r="B37" s="19" t="s">
        <v>679</v>
      </c>
      <c r="C37" s="19" t="s">
        <v>755</v>
      </c>
      <c r="D37" s="19" t="s">
        <v>756</v>
      </c>
      <c r="E37" s="19" t="s">
        <v>71</v>
      </c>
      <c r="F37" s="69">
        <v>0.25</v>
      </c>
      <c r="G37" s="14">
        <v>24</v>
      </c>
      <c r="H37" s="21">
        <v>96</v>
      </c>
      <c r="I37" s="13" t="s">
        <v>72</v>
      </c>
      <c r="J37" s="13" t="s">
        <v>72</v>
      </c>
      <c r="K37" s="13" t="s">
        <v>72</v>
      </c>
      <c r="L37" s="14">
        <v>24</v>
      </c>
      <c r="M37" s="13">
        <v>0</v>
      </c>
      <c r="N37" s="13">
        <v>0</v>
      </c>
      <c r="O37" s="13">
        <v>24</v>
      </c>
      <c r="P37" s="13">
        <v>0</v>
      </c>
      <c r="Q37" s="14">
        <v>0</v>
      </c>
      <c r="R37" s="14">
        <v>24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9" t="s">
        <v>138</v>
      </c>
    </row>
    <row r="38" spans="1:41" x14ac:dyDescent="0.2">
      <c r="A38" s="19" t="s">
        <v>109</v>
      </c>
      <c r="B38" s="19" t="s">
        <v>679</v>
      </c>
      <c r="C38" s="19" t="s">
        <v>757</v>
      </c>
      <c r="D38" s="19" t="s">
        <v>758</v>
      </c>
      <c r="E38" s="19" t="s">
        <v>71</v>
      </c>
      <c r="F38" s="69">
        <v>0.03</v>
      </c>
      <c r="G38" s="14">
        <v>9</v>
      </c>
      <c r="H38" s="21">
        <v>300</v>
      </c>
      <c r="I38" s="13" t="s">
        <v>72</v>
      </c>
      <c r="J38" s="13" t="s">
        <v>72</v>
      </c>
      <c r="K38" s="13" t="s">
        <v>72</v>
      </c>
      <c r="L38" s="14">
        <v>9</v>
      </c>
      <c r="M38" s="13">
        <v>0</v>
      </c>
      <c r="N38" s="13">
        <v>0</v>
      </c>
      <c r="O38" s="13">
        <v>9</v>
      </c>
      <c r="P38" s="13">
        <v>0</v>
      </c>
      <c r="Q38" s="14">
        <v>0</v>
      </c>
      <c r="R38" s="14">
        <v>9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8</v>
      </c>
      <c r="AE38" s="13">
        <v>1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9" t="s">
        <v>138</v>
      </c>
    </row>
    <row r="39" spans="1:41" x14ac:dyDescent="0.2">
      <c r="A39" s="19" t="s">
        <v>109</v>
      </c>
      <c r="B39" s="19" t="s">
        <v>679</v>
      </c>
      <c r="C39" s="19" t="s">
        <v>759</v>
      </c>
      <c r="D39" s="19" t="s">
        <v>760</v>
      </c>
      <c r="E39" s="19" t="s">
        <v>71</v>
      </c>
      <c r="F39" s="69">
        <v>0.1</v>
      </c>
      <c r="G39" s="14">
        <v>12</v>
      </c>
      <c r="H39" s="21">
        <v>100</v>
      </c>
      <c r="I39" s="13" t="s">
        <v>72</v>
      </c>
      <c r="J39" s="13" t="s">
        <v>72</v>
      </c>
      <c r="K39" s="13" t="s">
        <v>72</v>
      </c>
      <c r="L39" s="14">
        <v>12</v>
      </c>
      <c r="M39" s="13">
        <v>0</v>
      </c>
      <c r="N39" s="13">
        <v>12</v>
      </c>
      <c r="O39" s="13">
        <v>0</v>
      </c>
      <c r="P39" s="13">
        <v>0</v>
      </c>
      <c r="Q39" s="14">
        <v>0</v>
      </c>
      <c r="R39" s="14">
        <v>12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11</v>
      </c>
      <c r="AA39" s="13">
        <v>1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9" t="s">
        <v>112</v>
      </c>
    </row>
    <row r="40" spans="1:41" x14ac:dyDescent="0.2">
      <c r="A40" s="19" t="s">
        <v>109</v>
      </c>
      <c r="B40" s="19" t="s">
        <v>679</v>
      </c>
      <c r="C40" s="19" t="s">
        <v>761</v>
      </c>
      <c r="D40" s="19" t="s">
        <v>762</v>
      </c>
      <c r="E40" s="19" t="s">
        <v>71</v>
      </c>
      <c r="F40" s="69">
        <v>0.45</v>
      </c>
      <c r="G40" s="14">
        <v>100</v>
      </c>
      <c r="H40" s="20">
        <v>222.22222222222223</v>
      </c>
      <c r="I40" s="13" t="s">
        <v>72</v>
      </c>
      <c r="J40" s="13" t="s">
        <v>72</v>
      </c>
      <c r="K40" s="13" t="s">
        <v>72</v>
      </c>
      <c r="L40" s="14">
        <v>100</v>
      </c>
      <c r="M40" s="13">
        <v>0</v>
      </c>
      <c r="N40" s="13">
        <v>100</v>
      </c>
      <c r="O40" s="13">
        <v>0</v>
      </c>
      <c r="P40" s="13">
        <v>0</v>
      </c>
      <c r="Q40" s="14">
        <v>0</v>
      </c>
      <c r="R40" s="14">
        <v>100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66</v>
      </c>
      <c r="Z40" s="13">
        <v>34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9" t="s">
        <v>112</v>
      </c>
    </row>
    <row r="41" spans="1:41" x14ac:dyDescent="0.2">
      <c r="A41" s="19" t="s">
        <v>109</v>
      </c>
      <c r="B41" s="19" t="s">
        <v>679</v>
      </c>
      <c r="C41" s="19" t="s">
        <v>763</v>
      </c>
      <c r="D41" s="19" t="s">
        <v>764</v>
      </c>
      <c r="E41" s="19" t="s">
        <v>71</v>
      </c>
      <c r="F41" s="69">
        <v>0.8</v>
      </c>
      <c r="G41" s="14">
        <v>250</v>
      </c>
      <c r="H41" s="20">
        <v>312.5</v>
      </c>
      <c r="I41" s="13" t="s">
        <v>72</v>
      </c>
      <c r="J41" s="13" t="s">
        <v>72</v>
      </c>
      <c r="K41" s="13" t="s">
        <v>72</v>
      </c>
      <c r="L41" s="14">
        <v>250</v>
      </c>
      <c r="M41" s="13">
        <v>0</v>
      </c>
      <c r="N41" s="13">
        <v>250</v>
      </c>
      <c r="O41" s="13">
        <v>0</v>
      </c>
      <c r="P41" s="13">
        <v>0</v>
      </c>
      <c r="Q41" s="14">
        <v>0</v>
      </c>
      <c r="R41" s="14">
        <v>250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66</v>
      </c>
      <c r="Z41" s="13">
        <v>66</v>
      </c>
      <c r="AA41" s="13">
        <v>66</v>
      </c>
      <c r="AB41" s="13">
        <v>52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9" t="s">
        <v>765</v>
      </c>
    </row>
    <row r="42" spans="1:41" x14ac:dyDescent="0.2">
      <c r="A42" s="19" t="s">
        <v>109</v>
      </c>
      <c r="B42" s="19" t="s">
        <v>679</v>
      </c>
      <c r="C42" s="19" t="s">
        <v>766</v>
      </c>
      <c r="D42" s="19" t="s">
        <v>767</v>
      </c>
      <c r="E42" s="19" t="s">
        <v>71</v>
      </c>
      <c r="F42" s="70">
        <v>0.4</v>
      </c>
      <c r="G42" s="14">
        <v>150</v>
      </c>
      <c r="H42" s="20">
        <v>375</v>
      </c>
      <c r="I42" s="13" t="s">
        <v>72</v>
      </c>
      <c r="J42" s="13" t="s">
        <v>72</v>
      </c>
      <c r="K42" s="13" t="s">
        <v>72</v>
      </c>
      <c r="L42" s="14">
        <v>150</v>
      </c>
      <c r="M42" s="13">
        <v>0</v>
      </c>
      <c r="N42" s="13">
        <v>0</v>
      </c>
      <c r="O42" s="13">
        <v>150</v>
      </c>
      <c r="P42" s="13">
        <v>0</v>
      </c>
      <c r="Q42" s="14">
        <v>0</v>
      </c>
      <c r="R42" s="14">
        <v>150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66</v>
      </c>
      <c r="AD42" s="13">
        <v>66</v>
      </c>
      <c r="AE42" s="13">
        <v>18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9" t="s">
        <v>768</v>
      </c>
    </row>
    <row r="43" spans="1:41" x14ac:dyDescent="0.2">
      <c r="A43" s="22" t="s">
        <v>109</v>
      </c>
      <c r="B43" s="19" t="s">
        <v>679</v>
      </c>
      <c r="C43" s="19" t="s">
        <v>769</v>
      </c>
      <c r="D43" s="19" t="s">
        <v>770</v>
      </c>
      <c r="E43" s="22" t="s">
        <v>71</v>
      </c>
      <c r="F43" s="69">
        <v>0.46</v>
      </c>
      <c r="G43" s="14">
        <v>44</v>
      </c>
      <c r="H43" s="20">
        <v>95.65217391304347</v>
      </c>
      <c r="I43" s="13" t="s">
        <v>72</v>
      </c>
      <c r="J43" s="13" t="s">
        <v>72</v>
      </c>
      <c r="K43" s="13" t="s">
        <v>72</v>
      </c>
      <c r="L43" s="14">
        <v>44</v>
      </c>
      <c r="M43" s="13">
        <v>0</v>
      </c>
      <c r="N43" s="13">
        <v>44</v>
      </c>
      <c r="O43" s="13">
        <v>0</v>
      </c>
      <c r="P43" s="13">
        <v>0</v>
      </c>
      <c r="Q43" s="14">
        <v>14</v>
      </c>
      <c r="R43" s="14">
        <v>30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35</v>
      </c>
      <c r="AA43" s="13">
        <v>9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9" t="s">
        <v>112</v>
      </c>
    </row>
    <row r="44" spans="1:41" x14ac:dyDescent="0.2">
      <c r="A44" s="22" t="s">
        <v>109</v>
      </c>
      <c r="B44" s="23" t="s">
        <v>679</v>
      </c>
      <c r="C44" s="23" t="s">
        <v>771</v>
      </c>
      <c r="D44" s="23" t="s">
        <v>772</v>
      </c>
      <c r="E44" s="23" t="s">
        <v>71</v>
      </c>
      <c r="F44" s="71">
        <v>3.02</v>
      </c>
      <c r="G44" s="24">
        <v>150</v>
      </c>
      <c r="H44" s="25">
        <v>52.317880794701985</v>
      </c>
      <c r="I44" s="13" t="s">
        <v>72</v>
      </c>
      <c r="J44" s="13" t="s">
        <v>72</v>
      </c>
      <c r="K44" s="13" t="s">
        <v>72</v>
      </c>
      <c r="L44" s="24">
        <v>150</v>
      </c>
      <c r="M44" s="13">
        <v>150</v>
      </c>
      <c r="N44" s="13">
        <v>0</v>
      </c>
      <c r="O44" s="13">
        <v>0</v>
      </c>
      <c r="P44" s="13">
        <v>0</v>
      </c>
      <c r="Q44" s="24">
        <v>78</v>
      </c>
      <c r="R44" s="24">
        <v>72</v>
      </c>
      <c r="S44" s="13">
        <v>0</v>
      </c>
      <c r="T44" s="13">
        <v>0</v>
      </c>
      <c r="U44" s="13">
        <v>18</v>
      </c>
      <c r="V44" s="13">
        <v>66</v>
      </c>
      <c r="W44" s="13">
        <v>66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 t="s">
        <v>773</v>
      </c>
    </row>
    <row r="45" spans="1:41" x14ac:dyDescent="0.2">
      <c r="A45" s="22" t="s">
        <v>109</v>
      </c>
      <c r="B45" s="23" t="s">
        <v>679</v>
      </c>
      <c r="C45" s="23" t="s">
        <v>774</v>
      </c>
      <c r="D45" s="23" t="s">
        <v>775</v>
      </c>
      <c r="E45" s="23" t="s">
        <v>71</v>
      </c>
      <c r="F45" s="71">
        <v>7.0000000000000007E-2</v>
      </c>
      <c r="G45" s="24">
        <v>7</v>
      </c>
      <c r="H45" s="25">
        <v>99.999999999999986</v>
      </c>
      <c r="I45" s="13" t="s">
        <v>72</v>
      </c>
      <c r="J45" s="13" t="s">
        <v>72</v>
      </c>
      <c r="K45" s="13" t="s">
        <v>72</v>
      </c>
      <c r="L45" s="24">
        <v>7</v>
      </c>
      <c r="M45" s="13">
        <v>0</v>
      </c>
      <c r="N45" s="13">
        <v>0</v>
      </c>
      <c r="O45" s="13">
        <v>7</v>
      </c>
      <c r="P45" s="13">
        <v>0</v>
      </c>
      <c r="Q45" s="24">
        <v>0</v>
      </c>
      <c r="R45" s="24">
        <v>7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7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 t="s">
        <v>138</v>
      </c>
    </row>
    <row r="46" spans="1:41" x14ac:dyDescent="0.2">
      <c r="A46" s="22" t="s">
        <v>109</v>
      </c>
      <c r="B46" s="23" t="s">
        <v>679</v>
      </c>
      <c r="C46" s="23" t="s">
        <v>776</v>
      </c>
      <c r="D46" s="23" t="s">
        <v>777</v>
      </c>
      <c r="E46" s="23" t="s">
        <v>71</v>
      </c>
      <c r="F46" s="71">
        <v>0.75</v>
      </c>
      <c r="G46" s="24">
        <v>332</v>
      </c>
      <c r="H46" s="25">
        <v>442</v>
      </c>
      <c r="I46" s="13" t="s">
        <v>72</v>
      </c>
      <c r="J46" s="13" t="s">
        <v>72</v>
      </c>
      <c r="K46" s="13" t="s">
        <v>72</v>
      </c>
      <c r="L46" s="24">
        <v>332</v>
      </c>
      <c r="M46" s="13">
        <v>0</v>
      </c>
      <c r="N46" s="13">
        <v>0</v>
      </c>
      <c r="O46" s="13">
        <v>264</v>
      </c>
      <c r="P46" s="13">
        <v>68</v>
      </c>
      <c r="Q46" s="24">
        <v>132</v>
      </c>
      <c r="R46" s="24">
        <v>200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66</v>
      </c>
      <c r="AE46" s="13">
        <v>66</v>
      </c>
      <c r="AF46" s="13">
        <v>66</v>
      </c>
      <c r="AG46" s="13">
        <v>66</v>
      </c>
      <c r="AH46" s="13">
        <v>68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 t="s">
        <v>752</v>
      </c>
    </row>
    <row r="47" spans="1:41" x14ac:dyDescent="0.2">
      <c r="A47" s="22" t="s">
        <v>109</v>
      </c>
      <c r="B47" s="23" t="s">
        <v>679</v>
      </c>
      <c r="C47" s="23" t="s">
        <v>778</v>
      </c>
      <c r="D47" s="23" t="s">
        <v>779</v>
      </c>
      <c r="E47" s="23" t="s">
        <v>71</v>
      </c>
      <c r="F47" s="71">
        <v>0.19</v>
      </c>
      <c r="G47" s="24">
        <v>100</v>
      </c>
      <c r="H47" s="25">
        <v>526.31578947368416</v>
      </c>
      <c r="I47" s="13" t="s">
        <v>72</v>
      </c>
      <c r="J47" s="13" t="s">
        <v>72</v>
      </c>
      <c r="K47" s="13" t="s">
        <v>72</v>
      </c>
      <c r="L47" s="24">
        <v>100</v>
      </c>
      <c r="M47" s="13">
        <v>0</v>
      </c>
      <c r="N47" s="13">
        <v>0</v>
      </c>
      <c r="O47" s="13">
        <v>100</v>
      </c>
      <c r="P47" s="13">
        <v>0</v>
      </c>
      <c r="Q47" s="24">
        <v>0</v>
      </c>
      <c r="R47" s="24">
        <v>100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66</v>
      </c>
      <c r="AE47" s="13">
        <v>34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 t="s">
        <v>268</v>
      </c>
    </row>
    <row r="48" spans="1:41" x14ac:dyDescent="0.2">
      <c r="A48" s="22" t="s">
        <v>109</v>
      </c>
      <c r="B48" s="23" t="s">
        <v>679</v>
      </c>
      <c r="C48" s="23" t="s">
        <v>780</v>
      </c>
      <c r="D48" s="23" t="s">
        <v>781</v>
      </c>
      <c r="E48" s="23" t="s">
        <v>71</v>
      </c>
      <c r="F48" s="71">
        <v>0.82</v>
      </c>
      <c r="G48" s="24">
        <v>250</v>
      </c>
      <c r="H48" s="26">
        <v>304.8780487804878</v>
      </c>
      <c r="I48" s="13" t="s">
        <v>72</v>
      </c>
      <c r="J48" s="13" t="s">
        <v>72</v>
      </c>
      <c r="K48" s="13" t="s">
        <v>72</v>
      </c>
      <c r="L48" s="24">
        <v>250</v>
      </c>
      <c r="M48" s="13">
        <v>0</v>
      </c>
      <c r="N48" s="13">
        <v>0</v>
      </c>
      <c r="O48" s="13">
        <v>250</v>
      </c>
      <c r="P48" s="13">
        <v>0</v>
      </c>
      <c r="Q48" s="24">
        <v>0</v>
      </c>
      <c r="R48" s="24">
        <v>250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66</v>
      </c>
      <c r="AD48" s="13">
        <v>66</v>
      </c>
      <c r="AE48" s="13">
        <v>66</v>
      </c>
      <c r="AF48" s="13">
        <v>52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 t="s">
        <v>268</v>
      </c>
    </row>
    <row r="49" spans="1:41" x14ac:dyDescent="0.2">
      <c r="A49" s="22" t="s">
        <v>109</v>
      </c>
      <c r="B49" s="23" t="s">
        <v>679</v>
      </c>
      <c r="C49" s="23" t="s">
        <v>782</v>
      </c>
      <c r="D49" s="23" t="s">
        <v>783</v>
      </c>
      <c r="E49" s="23" t="s">
        <v>71</v>
      </c>
      <c r="F49" s="71">
        <v>0.06</v>
      </c>
      <c r="G49" s="24">
        <v>15</v>
      </c>
      <c r="H49" s="26">
        <v>250</v>
      </c>
      <c r="I49" s="13" t="s">
        <v>72</v>
      </c>
      <c r="J49" s="13" t="s">
        <v>72</v>
      </c>
      <c r="K49" s="13" t="s">
        <v>72</v>
      </c>
      <c r="L49" s="24">
        <v>15</v>
      </c>
      <c r="M49" s="13">
        <v>0</v>
      </c>
      <c r="N49" s="13">
        <v>0</v>
      </c>
      <c r="O49" s="13">
        <v>15</v>
      </c>
      <c r="P49" s="13">
        <v>0</v>
      </c>
      <c r="Q49" s="24">
        <v>0</v>
      </c>
      <c r="R49" s="24">
        <v>15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11</v>
      </c>
      <c r="AD49" s="13">
        <v>4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 t="s">
        <v>784</v>
      </c>
    </row>
    <row r="50" spans="1:41" x14ac:dyDescent="0.2">
      <c r="A50" s="13" t="s">
        <v>109</v>
      </c>
      <c r="B50" s="13" t="s">
        <v>679</v>
      </c>
      <c r="C50" s="13" t="s">
        <v>785</v>
      </c>
      <c r="D50" s="13" t="s">
        <v>786</v>
      </c>
      <c r="E50" s="13" t="s">
        <v>71</v>
      </c>
      <c r="F50" s="66">
        <v>0.1</v>
      </c>
      <c r="G50" s="13">
        <v>12</v>
      </c>
      <c r="H50" s="13">
        <v>120</v>
      </c>
      <c r="I50" s="13" t="s">
        <v>72</v>
      </c>
      <c r="J50" s="13" t="s">
        <v>72</v>
      </c>
      <c r="K50" s="13" t="s">
        <v>72</v>
      </c>
      <c r="L50" s="13">
        <v>12</v>
      </c>
      <c r="M50" s="13">
        <v>0</v>
      </c>
      <c r="N50" s="13">
        <v>0</v>
      </c>
      <c r="O50" s="13">
        <v>12</v>
      </c>
      <c r="P50" s="13">
        <v>0</v>
      </c>
      <c r="Q50" s="13">
        <v>0</v>
      </c>
      <c r="R50" s="13">
        <v>12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11</v>
      </c>
      <c r="AF50" s="13">
        <v>1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 t="s">
        <v>268</v>
      </c>
    </row>
  </sheetData>
  <sheetProtection algorithmName="SHA-512" hashValue="63xzAvrnqaNcxoiRDNWLEEsSJ3i510PxaOXwaOSdQYhX0HLpnikcg+AE/BkFlFv0u+iVv9bW8OYgPTXw+VSzkQ==" saltValue="eAMQh5a/5KuUkYT2tRc2kg==" spinCount="100000" sheet="1" objects="1" scenarios="1"/>
  <sortState xmlns:xlrd2="http://schemas.microsoft.com/office/spreadsheetml/2017/richdata2" ref="A2:AO50">
    <sortCondition ref="C15:C50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341D-C179-40A0-9447-70A8EAF0F92E}">
  <dimension ref="A1:AO53"/>
  <sheetViews>
    <sheetView topLeftCell="A35" workbookViewId="0">
      <selection activeCell="F28" sqref="F28"/>
    </sheetView>
  </sheetViews>
  <sheetFormatPr defaultRowHeight="12.75" x14ac:dyDescent="0.2"/>
  <cols>
    <col min="1" max="1" width="37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" style="12" customWidth="1"/>
    <col min="17" max="17" width="10.7109375" style="12" customWidth="1"/>
    <col min="18" max="18" width="11.5703125" style="12" customWidth="1"/>
    <col min="19" max="40" width="9.140625" style="12"/>
    <col min="41" max="41" width="100.57031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397</v>
      </c>
      <c r="B2" s="16" t="s">
        <v>787</v>
      </c>
      <c r="C2" s="13" t="s">
        <v>788</v>
      </c>
      <c r="D2" s="13" t="s">
        <v>789</v>
      </c>
      <c r="E2" s="13" t="s">
        <v>90</v>
      </c>
      <c r="F2" s="48">
        <v>0.63</v>
      </c>
      <c r="G2" s="13">
        <v>19</v>
      </c>
      <c r="H2" s="66">
        <v>30.158730158730158</v>
      </c>
      <c r="I2" s="13" t="s">
        <v>72</v>
      </c>
      <c r="J2" s="13" t="s">
        <v>72</v>
      </c>
      <c r="K2" s="13" t="s">
        <v>72</v>
      </c>
      <c r="L2" s="13">
        <v>19</v>
      </c>
      <c r="M2" s="13">
        <v>0</v>
      </c>
      <c r="N2" s="13">
        <v>19</v>
      </c>
      <c r="O2" s="13">
        <v>0</v>
      </c>
      <c r="P2" s="13">
        <v>0</v>
      </c>
      <c r="Q2" s="13">
        <v>19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11</v>
      </c>
      <c r="Y2" s="13">
        <v>8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401</v>
      </c>
    </row>
    <row r="3" spans="1:41" x14ac:dyDescent="0.2">
      <c r="A3" s="13" t="s">
        <v>790</v>
      </c>
      <c r="B3" s="13" t="s">
        <v>787</v>
      </c>
      <c r="C3" s="13" t="s">
        <v>791</v>
      </c>
      <c r="D3" s="13" t="s">
        <v>792</v>
      </c>
      <c r="E3" s="13" t="s">
        <v>71</v>
      </c>
      <c r="F3" s="48">
        <v>0.86</v>
      </c>
      <c r="G3" s="13">
        <v>60</v>
      </c>
      <c r="H3" s="66">
        <v>69.767441860465112</v>
      </c>
      <c r="I3" s="13" t="s">
        <v>72</v>
      </c>
      <c r="J3" s="13" t="s">
        <v>72</v>
      </c>
      <c r="K3" s="13" t="s">
        <v>72</v>
      </c>
      <c r="L3" s="13">
        <v>60</v>
      </c>
      <c r="M3" s="13">
        <v>60</v>
      </c>
      <c r="N3" s="13">
        <v>0</v>
      </c>
      <c r="O3" s="13">
        <v>0</v>
      </c>
      <c r="P3" s="13">
        <v>0</v>
      </c>
      <c r="Q3" s="13">
        <v>29</v>
      </c>
      <c r="R3" s="13">
        <v>31</v>
      </c>
      <c r="S3" s="13">
        <v>0</v>
      </c>
      <c r="T3" s="13">
        <v>0</v>
      </c>
      <c r="U3" s="13">
        <v>25</v>
      </c>
      <c r="V3" s="13">
        <v>26</v>
      </c>
      <c r="W3" s="13">
        <v>9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793</v>
      </c>
    </row>
    <row r="4" spans="1:41" x14ac:dyDescent="0.2">
      <c r="A4" s="13" t="s">
        <v>80</v>
      </c>
      <c r="B4" s="13" t="s">
        <v>787</v>
      </c>
      <c r="C4" s="13" t="s">
        <v>794</v>
      </c>
      <c r="D4" s="13" t="s">
        <v>795</v>
      </c>
      <c r="E4" s="13" t="s">
        <v>71</v>
      </c>
      <c r="F4" s="48">
        <v>0.222</v>
      </c>
      <c r="G4" s="13">
        <v>8</v>
      </c>
      <c r="H4" s="66">
        <v>36.036036036036037</v>
      </c>
      <c r="I4" s="13" t="s">
        <v>72</v>
      </c>
      <c r="J4" s="13" t="s">
        <v>72</v>
      </c>
      <c r="K4" s="13" t="s">
        <v>72</v>
      </c>
      <c r="L4" s="13">
        <v>8</v>
      </c>
      <c r="M4" s="13">
        <v>8</v>
      </c>
      <c r="N4" s="13">
        <v>0</v>
      </c>
      <c r="O4" s="13">
        <v>0</v>
      </c>
      <c r="P4" s="13">
        <v>0</v>
      </c>
      <c r="Q4" s="13">
        <v>8</v>
      </c>
      <c r="R4" s="13">
        <v>0</v>
      </c>
      <c r="S4" s="13">
        <v>0</v>
      </c>
      <c r="T4" s="13">
        <v>8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796</v>
      </c>
    </row>
    <row r="5" spans="1:41" x14ac:dyDescent="0.2">
      <c r="A5" s="27" t="s">
        <v>84</v>
      </c>
      <c r="B5" s="27" t="s">
        <v>787</v>
      </c>
      <c r="C5" s="27" t="s">
        <v>797</v>
      </c>
      <c r="D5" s="27" t="s">
        <v>798</v>
      </c>
      <c r="E5" s="27" t="s">
        <v>71</v>
      </c>
      <c r="F5" s="67">
        <v>0.02</v>
      </c>
      <c r="G5" s="29">
        <v>1</v>
      </c>
      <c r="H5" s="66">
        <v>50</v>
      </c>
      <c r="I5" s="13" t="s">
        <v>72</v>
      </c>
      <c r="J5" s="13" t="s">
        <v>72</v>
      </c>
      <c r="K5" s="13" t="s">
        <v>72</v>
      </c>
      <c r="L5" s="29">
        <v>1</v>
      </c>
      <c r="M5" s="13">
        <v>1</v>
      </c>
      <c r="N5" s="13">
        <v>0</v>
      </c>
      <c r="O5" s="13">
        <v>0</v>
      </c>
      <c r="P5" s="13">
        <v>0</v>
      </c>
      <c r="Q5" s="29">
        <v>1</v>
      </c>
      <c r="R5" s="29">
        <v>0</v>
      </c>
      <c r="S5" s="13">
        <v>1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27" t="s">
        <v>84</v>
      </c>
      <c r="B6" s="27" t="s">
        <v>787</v>
      </c>
      <c r="C6" s="27" t="s">
        <v>799</v>
      </c>
      <c r="D6" s="27" t="s">
        <v>800</v>
      </c>
      <c r="E6" s="27" t="s">
        <v>71</v>
      </c>
      <c r="F6" s="67" t="s">
        <v>265</v>
      </c>
      <c r="G6" s="29">
        <v>2</v>
      </c>
      <c r="H6" s="66">
        <v>16.666666666666668</v>
      </c>
      <c r="I6" s="13" t="s">
        <v>72</v>
      </c>
      <c r="J6" s="13" t="s">
        <v>72</v>
      </c>
      <c r="K6" s="13" t="s">
        <v>72</v>
      </c>
      <c r="L6" s="29">
        <v>2</v>
      </c>
      <c r="M6" s="13">
        <v>2</v>
      </c>
      <c r="N6" s="13">
        <v>0</v>
      </c>
      <c r="O6" s="13">
        <v>0</v>
      </c>
      <c r="P6" s="13">
        <v>0</v>
      </c>
      <c r="Q6" s="29">
        <v>2</v>
      </c>
      <c r="R6" s="29">
        <v>0</v>
      </c>
      <c r="S6" s="13">
        <v>2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9" t="s">
        <v>84</v>
      </c>
      <c r="B7" s="22" t="s">
        <v>787</v>
      </c>
      <c r="C7" s="22" t="s">
        <v>801</v>
      </c>
      <c r="D7" s="22" t="s">
        <v>802</v>
      </c>
      <c r="E7" s="27" t="s">
        <v>76</v>
      </c>
      <c r="F7" s="68">
        <v>1.7</v>
      </c>
      <c r="G7" s="30">
        <v>21</v>
      </c>
      <c r="H7" s="68">
        <v>12.352941176470589</v>
      </c>
      <c r="I7" s="13" t="s">
        <v>72</v>
      </c>
      <c r="J7" s="13" t="s">
        <v>72</v>
      </c>
      <c r="K7" s="13" t="s">
        <v>72</v>
      </c>
      <c r="L7" s="13">
        <v>21</v>
      </c>
      <c r="M7" s="13">
        <v>21</v>
      </c>
      <c r="N7" s="13">
        <v>0</v>
      </c>
      <c r="O7" s="13">
        <v>0</v>
      </c>
      <c r="P7" s="13">
        <v>0</v>
      </c>
      <c r="Q7" s="30">
        <v>21</v>
      </c>
      <c r="R7" s="30">
        <v>0</v>
      </c>
      <c r="S7" s="13">
        <v>11</v>
      </c>
      <c r="T7" s="13">
        <v>10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87</v>
      </c>
    </row>
    <row r="8" spans="1:41" x14ac:dyDescent="0.2">
      <c r="A8" s="19" t="s">
        <v>67</v>
      </c>
      <c r="B8" s="22" t="s">
        <v>787</v>
      </c>
      <c r="C8" s="22" t="s">
        <v>803</v>
      </c>
      <c r="D8" s="22" t="s">
        <v>804</v>
      </c>
      <c r="E8" s="22" t="s">
        <v>71</v>
      </c>
      <c r="F8" s="68">
        <v>2.7</v>
      </c>
      <c r="G8" s="30">
        <v>26</v>
      </c>
      <c r="H8" s="73">
        <v>9.6296296296296298</v>
      </c>
      <c r="I8" s="13" t="s">
        <v>72</v>
      </c>
      <c r="J8" s="13" t="s">
        <v>72</v>
      </c>
      <c r="K8" s="13" t="s">
        <v>72</v>
      </c>
      <c r="L8" s="13">
        <v>26</v>
      </c>
      <c r="M8" s="13">
        <v>0</v>
      </c>
      <c r="N8" s="13">
        <v>0</v>
      </c>
      <c r="O8" s="13">
        <v>26</v>
      </c>
      <c r="P8" s="13">
        <v>0</v>
      </c>
      <c r="Q8" s="30">
        <v>26</v>
      </c>
      <c r="R8" s="30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20</v>
      </c>
      <c r="AD8" s="13">
        <v>6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 t="s">
        <v>176</v>
      </c>
    </row>
    <row r="9" spans="1:41" x14ac:dyDescent="0.2">
      <c r="A9" s="13" t="s">
        <v>67</v>
      </c>
      <c r="B9" s="13" t="s">
        <v>787</v>
      </c>
      <c r="C9" s="13" t="s">
        <v>805</v>
      </c>
      <c r="D9" s="13" t="s">
        <v>806</v>
      </c>
      <c r="E9" s="13" t="s">
        <v>71</v>
      </c>
      <c r="F9" s="48">
        <v>0.36</v>
      </c>
      <c r="G9" s="13">
        <v>7</v>
      </c>
      <c r="H9" s="66">
        <v>19.444444444444446</v>
      </c>
      <c r="I9" s="13" t="s">
        <v>72</v>
      </c>
      <c r="J9" s="13" t="s">
        <v>72</v>
      </c>
      <c r="K9" s="13" t="s">
        <v>72</v>
      </c>
      <c r="L9" s="13">
        <v>7</v>
      </c>
      <c r="M9" s="13">
        <v>0</v>
      </c>
      <c r="N9" s="13">
        <v>7</v>
      </c>
      <c r="O9" s="13">
        <v>0</v>
      </c>
      <c r="P9" s="13">
        <v>0</v>
      </c>
      <c r="Q9" s="13">
        <v>0</v>
      </c>
      <c r="R9" s="13">
        <v>7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7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73</v>
      </c>
    </row>
    <row r="10" spans="1:41" x14ac:dyDescent="0.2">
      <c r="A10" s="13" t="s">
        <v>84</v>
      </c>
      <c r="B10" s="13" t="s">
        <v>787</v>
      </c>
      <c r="C10" s="13" t="s">
        <v>807</v>
      </c>
      <c r="D10" s="13" t="s">
        <v>808</v>
      </c>
      <c r="E10" s="13" t="s">
        <v>90</v>
      </c>
      <c r="F10" s="48">
        <v>0.1235</v>
      </c>
      <c r="G10" s="13">
        <v>2</v>
      </c>
      <c r="H10" s="66">
        <v>16.194331983805668</v>
      </c>
      <c r="I10" s="13" t="s">
        <v>72</v>
      </c>
      <c r="J10" s="13" t="s">
        <v>72</v>
      </c>
      <c r="K10" s="13" t="s">
        <v>72</v>
      </c>
      <c r="L10" s="13">
        <v>2</v>
      </c>
      <c r="M10" s="13">
        <v>2</v>
      </c>
      <c r="N10" s="13">
        <v>0</v>
      </c>
      <c r="O10" s="13">
        <v>0</v>
      </c>
      <c r="P10" s="13">
        <v>0</v>
      </c>
      <c r="Q10" s="13">
        <v>2</v>
      </c>
      <c r="R10" s="13">
        <v>0</v>
      </c>
      <c r="S10" s="13">
        <v>2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 t="s">
        <v>87</v>
      </c>
    </row>
    <row r="11" spans="1:41" x14ac:dyDescent="0.2">
      <c r="A11" s="19" t="s">
        <v>84</v>
      </c>
      <c r="B11" s="19" t="s">
        <v>787</v>
      </c>
      <c r="C11" s="19" t="s">
        <v>809</v>
      </c>
      <c r="D11" s="19" t="s">
        <v>810</v>
      </c>
      <c r="E11" s="19" t="s">
        <v>71</v>
      </c>
      <c r="F11" s="69">
        <v>0.03</v>
      </c>
      <c r="G11" s="14">
        <v>1</v>
      </c>
      <c r="H11" s="69">
        <v>33.333333333333336</v>
      </c>
      <c r="I11" s="13" t="s">
        <v>72</v>
      </c>
      <c r="J11" s="13" t="s">
        <v>72</v>
      </c>
      <c r="K11" s="13" t="s">
        <v>72</v>
      </c>
      <c r="L11" s="14">
        <v>1</v>
      </c>
      <c r="M11" s="13">
        <v>1</v>
      </c>
      <c r="N11" s="13">
        <v>0</v>
      </c>
      <c r="O11" s="13">
        <v>0</v>
      </c>
      <c r="P11" s="13">
        <v>0</v>
      </c>
      <c r="Q11" s="14">
        <v>1</v>
      </c>
      <c r="R11" s="14">
        <v>0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87</v>
      </c>
    </row>
    <row r="12" spans="1:41" x14ac:dyDescent="0.2">
      <c r="A12" s="19" t="s">
        <v>84</v>
      </c>
      <c r="B12" s="19" t="s">
        <v>787</v>
      </c>
      <c r="C12" s="19" t="s">
        <v>811</v>
      </c>
      <c r="D12" s="19" t="s">
        <v>812</v>
      </c>
      <c r="E12" s="19" t="s">
        <v>90</v>
      </c>
      <c r="F12" s="69">
        <v>1.6</v>
      </c>
      <c r="G12" s="14">
        <v>1</v>
      </c>
      <c r="H12" s="69">
        <v>0.625</v>
      </c>
      <c r="I12" s="13" t="s">
        <v>72</v>
      </c>
      <c r="J12" s="13" t="s">
        <v>72</v>
      </c>
      <c r="K12" s="13" t="s">
        <v>72</v>
      </c>
      <c r="L12" s="14">
        <v>1</v>
      </c>
      <c r="M12" s="13">
        <v>1</v>
      </c>
      <c r="N12" s="13">
        <v>0</v>
      </c>
      <c r="O12" s="13">
        <v>0</v>
      </c>
      <c r="P12" s="13">
        <v>0</v>
      </c>
      <c r="Q12" s="14">
        <v>1</v>
      </c>
      <c r="R12" s="14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9" t="s">
        <v>87</v>
      </c>
    </row>
    <row r="13" spans="1:41" x14ac:dyDescent="0.2">
      <c r="A13" s="19" t="s">
        <v>67</v>
      </c>
      <c r="B13" s="19" t="s">
        <v>787</v>
      </c>
      <c r="C13" s="19" t="s">
        <v>813</v>
      </c>
      <c r="D13" s="19" t="s">
        <v>814</v>
      </c>
      <c r="E13" s="19" t="s">
        <v>90</v>
      </c>
      <c r="F13" s="69">
        <v>0.4</v>
      </c>
      <c r="G13" s="14">
        <v>10</v>
      </c>
      <c r="H13" s="69">
        <v>25</v>
      </c>
      <c r="I13" s="13" t="s">
        <v>72</v>
      </c>
      <c r="J13" s="13" t="s">
        <v>72</v>
      </c>
      <c r="K13" s="13" t="s">
        <v>72</v>
      </c>
      <c r="L13" s="14">
        <v>10</v>
      </c>
      <c r="M13" s="13">
        <v>4</v>
      </c>
      <c r="N13" s="13">
        <v>6</v>
      </c>
      <c r="O13" s="13">
        <v>0</v>
      </c>
      <c r="P13" s="13">
        <v>0</v>
      </c>
      <c r="Q13" s="14">
        <v>10</v>
      </c>
      <c r="R13" s="14">
        <v>0</v>
      </c>
      <c r="S13" s="13">
        <v>0</v>
      </c>
      <c r="T13" s="13">
        <v>0</v>
      </c>
      <c r="U13" s="13">
        <v>0</v>
      </c>
      <c r="V13" s="13">
        <v>0</v>
      </c>
      <c r="W13" s="13">
        <v>4</v>
      </c>
      <c r="X13" s="13">
        <v>6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9" t="s">
        <v>815</v>
      </c>
    </row>
    <row r="14" spans="1:41" x14ac:dyDescent="0.2">
      <c r="A14" s="19" t="s">
        <v>84</v>
      </c>
      <c r="B14" s="19" t="s">
        <v>787</v>
      </c>
      <c r="C14" s="19" t="s">
        <v>816</v>
      </c>
      <c r="D14" s="19" t="s">
        <v>817</v>
      </c>
      <c r="E14" s="19" t="s">
        <v>90</v>
      </c>
      <c r="F14" s="69" t="s">
        <v>818</v>
      </c>
      <c r="G14" s="14">
        <v>3</v>
      </c>
      <c r="H14" s="69">
        <v>60</v>
      </c>
      <c r="I14" s="13" t="s">
        <v>72</v>
      </c>
      <c r="J14" s="13" t="s">
        <v>72</v>
      </c>
      <c r="K14" s="13" t="s">
        <v>72</v>
      </c>
      <c r="L14" s="14">
        <v>2</v>
      </c>
      <c r="M14" s="13">
        <v>2</v>
      </c>
      <c r="N14" s="13">
        <v>0</v>
      </c>
      <c r="O14" s="13">
        <v>0</v>
      </c>
      <c r="P14" s="13">
        <v>0</v>
      </c>
      <c r="Q14" s="14">
        <v>3</v>
      </c>
      <c r="R14" s="14">
        <v>0</v>
      </c>
      <c r="S14" s="13">
        <v>2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9" t="s">
        <v>87</v>
      </c>
    </row>
    <row r="15" spans="1:41" x14ac:dyDescent="0.2">
      <c r="A15" s="19" t="s">
        <v>84</v>
      </c>
      <c r="B15" s="19" t="s">
        <v>787</v>
      </c>
      <c r="C15" s="19" t="s">
        <v>819</v>
      </c>
      <c r="D15" s="19" t="s">
        <v>817</v>
      </c>
      <c r="E15" s="19" t="s">
        <v>71</v>
      </c>
      <c r="F15" s="69">
        <v>0.2</v>
      </c>
      <c r="G15" s="14">
        <v>2</v>
      </c>
      <c r="H15" s="70">
        <v>10</v>
      </c>
      <c r="I15" s="13" t="s">
        <v>72</v>
      </c>
      <c r="J15" s="13" t="s">
        <v>72</v>
      </c>
      <c r="K15" s="13" t="s">
        <v>72</v>
      </c>
      <c r="L15" s="14">
        <v>2</v>
      </c>
      <c r="M15" s="13">
        <v>2</v>
      </c>
      <c r="N15" s="13">
        <v>0</v>
      </c>
      <c r="O15" s="13">
        <v>0</v>
      </c>
      <c r="P15" s="13">
        <v>0</v>
      </c>
      <c r="Q15" s="14">
        <v>2</v>
      </c>
      <c r="R15" s="14">
        <v>0</v>
      </c>
      <c r="S15" s="13">
        <v>2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9" t="s">
        <v>87</v>
      </c>
    </row>
    <row r="16" spans="1:41" x14ac:dyDescent="0.2">
      <c r="A16" s="19" t="s">
        <v>80</v>
      </c>
      <c r="B16" s="19" t="s">
        <v>787</v>
      </c>
      <c r="C16" s="19" t="s">
        <v>820</v>
      </c>
      <c r="D16" s="19" t="s">
        <v>821</v>
      </c>
      <c r="E16" s="19" t="s">
        <v>71</v>
      </c>
      <c r="F16" s="69">
        <v>0.28000000000000003</v>
      </c>
      <c r="G16" s="14">
        <v>4</v>
      </c>
      <c r="H16" s="69">
        <v>14.285714285714285</v>
      </c>
      <c r="I16" s="13" t="s">
        <v>72</v>
      </c>
      <c r="J16" s="13" t="s">
        <v>72</v>
      </c>
      <c r="K16" s="13" t="s">
        <v>72</v>
      </c>
      <c r="L16" s="14">
        <v>4</v>
      </c>
      <c r="M16" s="13">
        <v>4</v>
      </c>
      <c r="N16" s="13">
        <v>0</v>
      </c>
      <c r="O16" s="13">
        <v>0</v>
      </c>
      <c r="P16" s="13">
        <v>0</v>
      </c>
      <c r="Q16" s="14">
        <v>4</v>
      </c>
      <c r="R16" s="14">
        <v>0</v>
      </c>
      <c r="S16" s="13">
        <v>0</v>
      </c>
      <c r="T16" s="13">
        <v>2</v>
      </c>
      <c r="U16" s="13">
        <v>2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9" t="s">
        <v>83</v>
      </c>
    </row>
    <row r="17" spans="1:41" x14ac:dyDescent="0.2">
      <c r="A17" s="19" t="s">
        <v>84</v>
      </c>
      <c r="B17" s="19" t="s">
        <v>787</v>
      </c>
      <c r="C17" s="19" t="s">
        <v>822</v>
      </c>
      <c r="D17" s="19" t="s">
        <v>823</v>
      </c>
      <c r="E17" s="19" t="s">
        <v>76</v>
      </c>
      <c r="F17" s="69">
        <v>0.7</v>
      </c>
      <c r="G17" s="14">
        <v>9</v>
      </c>
      <c r="H17" s="69">
        <v>12.857142857142858</v>
      </c>
      <c r="I17" s="13" t="s">
        <v>72</v>
      </c>
      <c r="J17" s="13" t="s">
        <v>72</v>
      </c>
      <c r="K17" s="13" t="s">
        <v>72</v>
      </c>
      <c r="L17" s="14">
        <v>3</v>
      </c>
      <c r="M17" s="13">
        <v>3</v>
      </c>
      <c r="N17" s="13">
        <v>0</v>
      </c>
      <c r="O17" s="13">
        <v>0</v>
      </c>
      <c r="P17" s="13">
        <v>0</v>
      </c>
      <c r="Q17" s="14">
        <v>9</v>
      </c>
      <c r="R17" s="14">
        <v>0</v>
      </c>
      <c r="S17" s="13">
        <v>3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9" t="s">
        <v>87</v>
      </c>
    </row>
    <row r="18" spans="1:41" x14ac:dyDescent="0.2">
      <c r="A18" s="19" t="s">
        <v>84</v>
      </c>
      <c r="B18" s="19" t="s">
        <v>787</v>
      </c>
      <c r="C18" s="19" t="s">
        <v>824</v>
      </c>
      <c r="D18" s="19" t="s">
        <v>825</v>
      </c>
      <c r="E18" s="19" t="s">
        <v>71</v>
      </c>
      <c r="F18" s="69">
        <v>0.2</v>
      </c>
      <c r="G18" s="14">
        <v>11</v>
      </c>
      <c r="H18" s="70">
        <v>55</v>
      </c>
      <c r="I18" s="13" t="s">
        <v>72</v>
      </c>
      <c r="J18" s="13" t="s">
        <v>72</v>
      </c>
      <c r="K18" s="13" t="s">
        <v>72</v>
      </c>
      <c r="L18" s="14">
        <v>2</v>
      </c>
      <c r="M18" s="13">
        <v>2</v>
      </c>
      <c r="N18" s="13">
        <v>0</v>
      </c>
      <c r="O18" s="13">
        <v>0</v>
      </c>
      <c r="P18" s="13">
        <v>0</v>
      </c>
      <c r="Q18" s="14">
        <v>11</v>
      </c>
      <c r="R18" s="14">
        <v>0</v>
      </c>
      <c r="S18" s="13">
        <v>2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9" t="s">
        <v>87</v>
      </c>
    </row>
    <row r="19" spans="1:41" x14ac:dyDescent="0.2">
      <c r="A19" s="19"/>
      <c r="B19" s="19" t="s">
        <v>787</v>
      </c>
      <c r="C19" s="19" t="s">
        <v>826</v>
      </c>
      <c r="D19" s="19" t="s">
        <v>827</v>
      </c>
      <c r="E19" s="19" t="s">
        <v>76</v>
      </c>
      <c r="F19" s="70">
        <v>0.65</v>
      </c>
      <c r="G19" s="14">
        <v>11</v>
      </c>
      <c r="H19" s="70">
        <v>16.923076923076923</v>
      </c>
      <c r="I19" s="13" t="s">
        <v>72</v>
      </c>
      <c r="J19" s="13" t="s">
        <v>72</v>
      </c>
      <c r="K19" s="13" t="s">
        <v>72</v>
      </c>
      <c r="L19" s="14">
        <v>1</v>
      </c>
      <c r="M19" s="13">
        <v>1</v>
      </c>
      <c r="N19" s="13">
        <v>0</v>
      </c>
      <c r="O19" s="13">
        <v>0</v>
      </c>
      <c r="P19" s="13">
        <v>0</v>
      </c>
      <c r="Q19" s="14">
        <v>11</v>
      </c>
      <c r="R19" s="14">
        <v>0</v>
      </c>
      <c r="S19" s="13">
        <v>1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9" t="s">
        <v>87</v>
      </c>
    </row>
    <row r="20" spans="1:41" x14ac:dyDescent="0.2">
      <c r="A20" s="19" t="s">
        <v>84</v>
      </c>
      <c r="B20" s="19" t="s">
        <v>787</v>
      </c>
      <c r="C20" s="19" t="s">
        <v>828</v>
      </c>
      <c r="D20" s="19" t="s">
        <v>829</v>
      </c>
      <c r="E20" s="19" t="s">
        <v>71</v>
      </c>
      <c r="F20" s="70">
        <v>0.02</v>
      </c>
      <c r="G20" s="14">
        <v>1</v>
      </c>
      <c r="H20" s="70">
        <v>50</v>
      </c>
      <c r="I20" s="13" t="s">
        <v>72</v>
      </c>
      <c r="J20" s="13" t="s">
        <v>72</v>
      </c>
      <c r="K20" s="13" t="s">
        <v>72</v>
      </c>
      <c r="L20" s="14">
        <v>1</v>
      </c>
      <c r="M20" s="13">
        <v>1</v>
      </c>
      <c r="N20" s="13">
        <v>0</v>
      </c>
      <c r="O20" s="13">
        <v>0</v>
      </c>
      <c r="P20" s="13">
        <v>0</v>
      </c>
      <c r="Q20" s="14">
        <v>1</v>
      </c>
      <c r="R20" s="14">
        <v>0</v>
      </c>
      <c r="S20" s="13">
        <v>1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9" t="s">
        <v>87</v>
      </c>
    </row>
    <row r="21" spans="1:41" x14ac:dyDescent="0.2">
      <c r="A21" s="19" t="s">
        <v>84</v>
      </c>
      <c r="B21" s="19" t="s">
        <v>787</v>
      </c>
      <c r="C21" s="19" t="s">
        <v>830</v>
      </c>
      <c r="D21" s="19" t="s">
        <v>831</v>
      </c>
      <c r="E21" s="19" t="s">
        <v>90</v>
      </c>
      <c r="F21" s="70">
        <v>0.73619999999999997</v>
      </c>
      <c r="G21" s="14">
        <v>1</v>
      </c>
      <c r="H21" s="70">
        <v>1.3583265417006249</v>
      </c>
      <c r="I21" s="13" t="s">
        <v>72</v>
      </c>
      <c r="J21" s="13" t="s">
        <v>72</v>
      </c>
      <c r="K21" s="13" t="s">
        <v>72</v>
      </c>
      <c r="L21" s="14">
        <v>1</v>
      </c>
      <c r="M21" s="13">
        <v>1</v>
      </c>
      <c r="N21" s="13">
        <v>0</v>
      </c>
      <c r="O21" s="13">
        <v>0</v>
      </c>
      <c r="P21" s="13">
        <v>0</v>
      </c>
      <c r="Q21" s="14">
        <v>1</v>
      </c>
      <c r="R21" s="14">
        <v>0</v>
      </c>
      <c r="S21" s="13">
        <v>1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9" t="s">
        <v>87</v>
      </c>
    </row>
    <row r="22" spans="1:41" x14ac:dyDescent="0.2">
      <c r="A22" s="19" t="s">
        <v>84</v>
      </c>
      <c r="B22" s="19" t="s">
        <v>787</v>
      </c>
      <c r="C22" s="19" t="s">
        <v>832</v>
      </c>
      <c r="D22" s="19" t="s">
        <v>833</v>
      </c>
      <c r="E22" s="19" t="s">
        <v>76</v>
      </c>
      <c r="F22" s="70">
        <v>0.308</v>
      </c>
      <c r="G22" s="14">
        <v>4</v>
      </c>
      <c r="H22" s="70">
        <v>12.987012987012987</v>
      </c>
      <c r="I22" s="13" t="s">
        <v>72</v>
      </c>
      <c r="J22" s="13" t="s">
        <v>72</v>
      </c>
      <c r="K22" s="13" t="s">
        <v>72</v>
      </c>
      <c r="L22" s="14">
        <v>3</v>
      </c>
      <c r="M22" s="13">
        <v>3</v>
      </c>
      <c r="N22" s="13">
        <v>0</v>
      </c>
      <c r="O22" s="13">
        <v>0</v>
      </c>
      <c r="P22" s="13">
        <v>0</v>
      </c>
      <c r="Q22" s="14">
        <v>4</v>
      </c>
      <c r="R22" s="14">
        <v>0</v>
      </c>
      <c r="S22" s="13">
        <v>2</v>
      </c>
      <c r="T22" s="13">
        <v>1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9" t="s">
        <v>87</v>
      </c>
    </row>
    <row r="23" spans="1:41" x14ac:dyDescent="0.2">
      <c r="A23" s="19" t="s">
        <v>84</v>
      </c>
      <c r="B23" s="19" t="s">
        <v>787</v>
      </c>
      <c r="C23" s="19" t="s">
        <v>834</v>
      </c>
      <c r="D23" s="19" t="s">
        <v>835</v>
      </c>
      <c r="E23" s="19" t="s">
        <v>71</v>
      </c>
      <c r="F23" s="69">
        <v>0.05</v>
      </c>
      <c r="G23" s="14">
        <v>1</v>
      </c>
      <c r="H23" s="69">
        <v>20</v>
      </c>
      <c r="I23" s="13" t="s">
        <v>72</v>
      </c>
      <c r="J23" s="13" t="s">
        <v>72</v>
      </c>
      <c r="K23" s="13" t="s">
        <v>72</v>
      </c>
      <c r="L23" s="14">
        <v>1</v>
      </c>
      <c r="M23" s="13">
        <v>1</v>
      </c>
      <c r="N23" s="13">
        <v>0</v>
      </c>
      <c r="O23" s="13">
        <v>0</v>
      </c>
      <c r="P23" s="13">
        <v>0</v>
      </c>
      <c r="Q23" s="14">
        <v>1</v>
      </c>
      <c r="R23" s="14">
        <v>0</v>
      </c>
      <c r="S23" s="13">
        <v>1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9" t="s">
        <v>87</v>
      </c>
    </row>
    <row r="24" spans="1:41" x14ac:dyDescent="0.2">
      <c r="A24" s="19" t="s">
        <v>80</v>
      </c>
      <c r="B24" s="19" t="s">
        <v>787</v>
      </c>
      <c r="C24" s="19" t="s">
        <v>836</v>
      </c>
      <c r="D24" s="19" t="s">
        <v>837</v>
      </c>
      <c r="E24" s="19" t="s">
        <v>90</v>
      </c>
      <c r="F24" s="69">
        <v>0.14000000000000001</v>
      </c>
      <c r="G24" s="14">
        <v>1</v>
      </c>
      <c r="H24" s="70">
        <v>7.1428571428571423</v>
      </c>
      <c r="I24" s="13" t="s">
        <v>72</v>
      </c>
      <c r="J24" s="13" t="s">
        <v>72</v>
      </c>
      <c r="K24" s="13" t="s">
        <v>72</v>
      </c>
      <c r="L24" s="14">
        <v>1</v>
      </c>
      <c r="M24" s="13">
        <v>1</v>
      </c>
      <c r="N24" s="13">
        <v>0</v>
      </c>
      <c r="O24" s="13">
        <v>0</v>
      </c>
      <c r="P24" s="13">
        <v>0</v>
      </c>
      <c r="Q24" s="14">
        <v>1</v>
      </c>
      <c r="R24" s="14">
        <v>0</v>
      </c>
      <c r="S24" s="13">
        <v>0</v>
      </c>
      <c r="T24" s="13">
        <v>0</v>
      </c>
      <c r="U24" s="13">
        <v>1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9" t="s">
        <v>838</v>
      </c>
    </row>
    <row r="25" spans="1:41" x14ac:dyDescent="0.2">
      <c r="A25" s="19" t="s">
        <v>84</v>
      </c>
      <c r="B25" s="19" t="s">
        <v>787</v>
      </c>
      <c r="C25" s="19" t="s">
        <v>839</v>
      </c>
      <c r="D25" s="19" t="s">
        <v>840</v>
      </c>
      <c r="E25" s="19" t="s">
        <v>71</v>
      </c>
      <c r="F25" s="69">
        <v>0.02</v>
      </c>
      <c r="G25" s="14">
        <v>6</v>
      </c>
      <c r="H25" s="70">
        <v>300</v>
      </c>
      <c r="I25" s="13" t="s">
        <v>72</v>
      </c>
      <c r="J25" s="13" t="s">
        <v>72</v>
      </c>
      <c r="K25" s="13" t="s">
        <v>72</v>
      </c>
      <c r="L25" s="14">
        <v>5</v>
      </c>
      <c r="M25" s="13">
        <v>5</v>
      </c>
      <c r="N25" s="13">
        <v>0</v>
      </c>
      <c r="O25" s="13">
        <v>0</v>
      </c>
      <c r="P25" s="13">
        <v>0</v>
      </c>
      <c r="Q25" s="14">
        <v>0</v>
      </c>
      <c r="R25" s="19">
        <v>6</v>
      </c>
      <c r="S25" s="13">
        <v>5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9" t="s">
        <v>87</v>
      </c>
    </row>
    <row r="26" spans="1:41" x14ac:dyDescent="0.2">
      <c r="A26" s="19" t="s">
        <v>84</v>
      </c>
      <c r="B26" s="19" t="s">
        <v>787</v>
      </c>
      <c r="C26" s="19" t="s">
        <v>841</v>
      </c>
      <c r="D26" s="19" t="s">
        <v>842</v>
      </c>
      <c r="E26" s="19" t="s">
        <v>90</v>
      </c>
      <c r="F26" s="69">
        <v>3.7499999999999999E-2</v>
      </c>
      <c r="G26" s="14">
        <v>1</v>
      </c>
      <c r="H26" s="70">
        <v>26.666666666666668</v>
      </c>
      <c r="I26" s="13" t="s">
        <v>72</v>
      </c>
      <c r="J26" s="13" t="s">
        <v>72</v>
      </c>
      <c r="K26" s="13" t="s">
        <v>72</v>
      </c>
      <c r="L26" s="14">
        <v>1</v>
      </c>
      <c r="M26" s="13">
        <v>1</v>
      </c>
      <c r="N26" s="13">
        <v>0</v>
      </c>
      <c r="O26" s="13">
        <v>0</v>
      </c>
      <c r="P26" s="13">
        <v>0</v>
      </c>
      <c r="Q26" s="14">
        <v>1</v>
      </c>
      <c r="R26" s="14">
        <v>0</v>
      </c>
      <c r="S26" s="13">
        <v>1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9" t="s">
        <v>87</v>
      </c>
    </row>
    <row r="27" spans="1:41" x14ac:dyDescent="0.2">
      <c r="A27" s="19" t="s">
        <v>84</v>
      </c>
      <c r="B27" s="19" t="s">
        <v>787</v>
      </c>
      <c r="C27" s="19" t="s">
        <v>843</v>
      </c>
      <c r="D27" s="19" t="s">
        <v>844</v>
      </c>
      <c r="E27" s="19" t="s">
        <v>90</v>
      </c>
      <c r="F27" s="69" t="s">
        <v>845</v>
      </c>
      <c r="G27" s="14">
        <v>3</v>
      </c>
      <c r="H27" s="70">
        <v>75</v>
      </c>
      <c r="I27" s="13" t="s">
        <v>72</v>
      </c>
      <c r="J27" s="13" t="s">
        <v>72</v>
      </c>
      <c r="K27" s="13" t="s">
        <v>72</v>
      </c>
      <c r="L27" s="14">
        <v>3</v>
      </c>
      <c r="M27" s="13">
        <v>3</v>
      </c>
      <c r="N27" s="13">
        <v>0</v>
      </c>
      <c r="O27" s="13">
        <v>0</v>
      </c>
      <c r="P27" s="13">
        <v>0</v>
      </c>
      <c r="Q27" s="14">
        <v>3</v>
      </c>
      <c r="R27" s="14">
        <v>0</v>
      </c>
      <c r="S27" s="13">
        <v>2</v>
      </c>
      <c r="T27" s="13">
        <v>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9" t="s">
        <v>87</v>
      </c>
    </row>
    <row r="28" spans="1:41" x14ac:dyDescent="0.2">
      <c r="A28" s="19" t="s">
        <v>80</v>
      </c>
      <c r="B28" s="13" t="s">
        <v>787</v>
      </c>
      <c r="C28" s="13" t="s">
        <v>846</v>
      </c>
      <c r="D28" s="13" t="s">
        <v>847</v>
      </c>
      <c r="E28" s="13" t="s">
        <v>76</v>
      </c>
      <c r="F28" s="48">
        <v>2.81</v>
      </c>
      <c r="G28" s="13">
        <v>1</v>
      </c>
      <c r="H28" s="66">
        <v>0.35587188612099646</v>
      </c>
      <c r="I28" s="13" t="s">
        <v>72</v>
      </c>
      <c r="J28" s="13" t="s">
        <v>72</v>
      </c>
      <c r="K28" s="13" t="s">
        <v>72</v>
      </c>
      <c r="L28" s="13">
        <v>1</v>
      </c>
      <c r="M28" s="13">
        <v>1</v>
      </c>
      <c r="N28" s="13">
        <v>0</v>
      </c>
      <c r="O28" s="13">
        <v>0</v>
      </c>
      <c r="P28" s="13">
        <v>0</v>
      </c>
      <c r="Q28" s="13">
        <v>1</v>
      </c>
      <c r="R28" s="13">
        <v>0</v>
      </c>
      <c r="S28" s="13">
        <v>0</v>
      </c>
      <c r="T28" s="13">
        <v>1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 t="s">
        <v>83</v>
      </c>
    </row>
    <row r="29" spans="1:41" x14ac:dyDescent="0.2">
      <c r="A29" s="22" t="s">
        <v>84</v>
      </c>
      <c r="B29" s="23" t="s">
        <v>787</v>
      </c>
      <c r="C29" s="23" t="s">
        <v>848</v>
      </c>
      <c r="D29" s="23" t="s">
        <v>849</v>
      </c>
      <c r="E29" s="23" t="s">
        <v>90</v>
      </c>
      <c r="F29" s="71">
        <v>0.09</v>
      </c>
      <c r="G29" s="24">
        <v>1</v>
      </c>
      <c r="H29" s="72">
        <v>11.111111111111111</v>
      </c>
      <c r="I29" s="13" t="s">
        <v>72</v>
      </c>
      <c r="J29" s="13" t="s">
        <v>72</v>
      </c>
      <c r="K29" s="13" t="s">
        <v>72</v>
      </c>
      <c r="L29" s="24">
        <v>1</v>
      </c>
      <c r="M29" s="13">
        <v>1</v>
      </c>
      <c r="N29" s="13">
        <v>0</v>
      </c>
      <c r="O29" s="13">
        <v>0</v>
      </c>
      <c r="P29" s="13">
        <v>0</v>
      </c>
      <c r="Q29" s="24">
        <v>1</v>
      </c>
      <c r="R29" s="24">
        <v>0</v>
      </c>
      <c r="S29" s="13">
        <v>1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 t="s">
        <v>87</v>
      </c>
    </row>
    <row r="30" spans="1:41" x14ac:dyDescent="0.2">
      <c r="A30" s="22" t="s">
        <v>84</v>
      </c>
      <c r="B30" s="23" t="s">
        <v>787</v>
      </c>
      <c r="C30" s="23" t="s">
        <v>850</v>
      </c>
      <c r="D30" s="23" t="s">
        <v>851</v>
      </c>
      <c r="E30" s="23" t="s">
        <v>71</v>
      </c>
      <c r="F30" s="71">
        <v>0.03</v>
      </c>
      <c r="G30" s="24">
        <v>1</v>
      </c>
      <c r="H30" s="71">
        <v>33.333333333333336</v>
      </c>
      <c r="I30" s="13" t="s">
        <v>72</v>
      </c>
      <c r="J30" s="13" t="s">
        <v>72</v>
      </c>
      <c r="K30" s="13" t="s">
        <v>72</v>
      </c>
      <c r="L30" s="24">
        <v>1</v>
      </c>
      <c r="M30" s="13">
        <v>1</v>
      </c>
      <c r="N30" s="13">
        <v>0</v>
      </c>
      <c r="O30" s="13">
        <v>0</v>
      </c>
      <c r="P30" s="13">
        <v>0</v>
      </c>
      <c r="Q30" s="23">
        <v>1</v>
      </c>
      <c r="R30" s="23">
        <v>0</v>
      </c>
      <c r="S30" s="13">
        <v>1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 t="s">
        <v>87</v>
      </c>
    </row>
    <row r="31" spans="1:41" x14ac:dyDescent="0.2">
      <c r="A31" s="22" t="s">
        <v>80</v>
      </c>
      <c r="B31" s="23" t="s">
        <v>787</v>
      </c>
      <c r="C31" s="23" t="s">
        <v>852</v>
      </c>
      <c r="D31" s="23" t="s">
        <v>853</v>
      </c>
      <c r="E31" s="23" t="s">
        <v>71</v>
      </c>
      <c r="F31" s="71">
        <v>0.03</v>
      </c>
      <c r="G31" s="24">
        <v>1</v>
      </c>
      <c r="H31" s="71">
        <v>33.333333333333336</v>
      </c>
      <c r="I31" s="13" t="s">
        <v>72</v>
      </c>
      <c r="J31" s="13" t="s">
        <v>72</v>
      </c>
      <c r="K31" s="13" t="s">
        <v>72</v>
      </c>
      <c r="L31" s="24">
        <v>1</v>
      </c>
      <c r="M31" s="13">
        <v>1</v>
      </c>
      <c r="N31" s="13">
        <v>0</v>
      </c>
      <c r="O31" s="13">
        <v>0</v>
      </c>
      <c r="P31" s="13">
        <v>0</v>
      </c>
      <c r="Q31" s="24">
        <v>1</v>
      </c>
      <c r="R31" s="24">
        <v>0</v>
      </c>
      <c r="S31" s="13">
        <v>0</v>
      </c>
      <c r="T31" s="13">
        <v>0</v>
      </c>
      <c r="U31" s="13">
        <v>1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 t="s">
        <v>83</v>
      </c>
    </row>
    <row r="32" spans="1:41" x14ac:dyDescent="0.2">
      <c r="A32" s="22" t="s">
        <v>84</v>
      </c>
      <c r="B32" s="23" t="s">
        <v>787</v>
      </c>
      <c r="C32" s="23" t="s">
        <v>854</v>
      </c>
      <c r="D32" s="23" t="s">
        <v>855</v>
      </c>
      <c r="E32" s="23" t="s">
        <v>90</v>
      </c>
      <c r="F32" s="71">
        <v>0.12</v>
      </c>
      <c r="G32" s="24">
        <v>3</v>
      </c>
      <c r="H32" s="71">
        <v>25</v>
      </c>
      <c r="I32" s="13" t="s">
        <v>72</v>
      </c>
      <c r="J32" s="13" t="s">
        <v>72</v>
      </c>
      <c r="K32" s="13" t="s">
        <v>72</v>
      </c>
      <c r="L32" s="24">
        <v>3</v>
      </c>
      <c r="M32" s="13">
        <v>3</v>
      </c>
      <c r="N32" s="13">
        <v>0</v>
      </c>
      <c r="O32" s="13">
        <v>0</v>
      </c>
      <c r="P32" s="13">
        <v>0</v>
      </c>
      <c r="Q32" s="24">
        <v>3</v>
      </c>
      <c r="R32" s="24">
        <v>0</v>
      </c>
      <c r="S32" s="13">
        <v>2</v>
      </c>
      <c r="T32" s="13">
        <v>1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 t="s">
        <v>87</v>
      </c>
    </row>
    <row r="33" spans="1:41" x14ac:dyDescent="0.2">
      <c r="A33" s="22" t="s">
        <v>84</v>
      </c>
      <c r="B33" s="23" t="s">
        <v>787</v>
      </c>
      <c r="C33" s="23" t="s">
        <v>856</v>
      </c>
      <c r="D33" s="23" t="s">
        <v>857</v>
      </c>
      <c r="E33" s="23" t="s">
        <v>71</v>
      </c>
      <c r="F33" s="71">
        <v>0.12</v>
      </c>
      <c r="G33" s="24">
        <v>1</v>
      </c>
      <c r="H33" s="71">
        <v>8.3333333333333339</v>
      </c>
      <c r="I33" s="13" t="s">
        <v>72</v>
      </c>
      <c r="J33" s="13" t="s">
        <v>72</v>
      </c>
      <c r="K33" s="13" t="s">
        <v>72</v>
      </c>
      <c r="L33" s="24">
        <v>1</v>
      </c>
      <c r="M33" s="13">
        <v>1</v>
      </c>
      <c r="N33" s="13">
        <v>0</v>
      </c>
      <c r="O33" s="13">
        <v>0</v>
      </c>
      <c r="P33" s="13">
        <v>0</v>
      </c>
      <c r="Q33" s="24">
        <v>1</v>
      </c>
      <c r="R33" s="24">
        <v>0</v>
      </c>
      <c r="S33" s="13">
        <v>1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 t="s">
        <v>87</v>
      </c>
    </row>
    <row r="34" spans="1:41" x14ac:dyDescent="0.2">
      <c r="A34" s="22" t="s">
        <v>80</v>
      </c>
      <c r="B34" s="23" t="s">
        <v>787</v>
      </c>
      <c r="C34" s="23" t="s">
        <v>858</v>
      </c>
      <c r="D34" s="23" t="s">
        <v>859</v>
      </c>
      <c r="E34" s="23" t="s">
        <v>71</v>
      </c>
      <c r="F34" s="71">
        <v>0.1</v>
      </c>
      <c r="G34" s="24">
        <v>3</v>
      </c>
      <c r="H34" s="71">
        <v>30</v>
      </c>
      <c r="I34" s="13" t="s">
        <v>72</v>
      </c>
      <c r="J34" s="13" t="s">
        <v>72</v>
      </c>
      <c r="K34" s="13" t="s">
        <v>72</v>
      </c>
      <c r="L34" s="24">
        <v>3</v>
      </c>
      <c r="M34" s="13">
        <v>3</v>
      </c>
      <c r="N34" s="13">
        <v>0</v>
      </c>
      <c r="O34" s="13">
        <v>0</v>
      </c>
      <c r="P34" s="13">
        <v>0</v>
      </c>
      <c r="Q34" s="24">
        <v>3</v>
      </c>
      <c r="R34" s="24">
        <v>0</v>
      </c>
      <c r="S34" s="13">
        <v>0</v>
      </c>
      <c r="T34" s="13">
        <v>0</v>
      </c>
      <c r="U34" s="13">
        <v>2</v>
      </c>
      <c r="V34" s="13">
        <v>1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 t="s">
        <v>437</v>
      </c>
    </row>
    <row r="35" spans="1:41" x14ac:dyDescent="0.2">
      <c r="A35" s="22" t="s">
        <v>80</v>
      </c>
      <c r="B35" s="23" t="s">
        <v>787</v>
      </c>
      <c r="C35" s="23" t="s">
        <v>860</v>
      </c>
      <c r="D35" s="23" t="s">
        <v>861</v>
      </c>
      <c r="E35" s="23" t="s">
        <v>71</v>
      </c>
      <c r="F35" s="71">
        <v>0.62</v>
      </c>
      <c r="G35" s="24">
        <v>13</v>
      </c>
      <c r="H35" s="71">
        <v>20.967741935483872</v>
      </c>
      <c r="I35" s="13" t="s">
        <v>72</v>
      </c>
      <c r="J35" s="13" t="s">
        <v>72</v>
      </c>
      <c r="K35" s="13" t="s">
        <v>72</v>
      </c>
      <c r="L35" s="24">
        <v>13</v>
      </c>
      <c r="M35" s="13">
        <v>13</v>
      </c>
      <c r="N35" s="13">
        <v>0</v>
      </c>
      <c r="O35" s="13">
        <v>0</v>
      </c>
      <c r="P35" s="13">
        <v>0</v>
      </c>
      <c r="Q35" s="24">
        <v>13</v>
      </c>
      <c r="R35" s="24">
        <v>0</v>
      </c>
      <c r="S35" s="13">
        <v>0</v>
      </c>
      <c r="T35" s="13">
        <v>0</v>
      </c>
      <c r="U35" s="13">
        <v>2</v>
      </c>
      <c r="V35" s="13">
        <v>11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 t="s">
        <v>862</v>
      </c>
    </row>
    <row r="36" spans="1:41" x14ac:dyDescent="0.2">
      <c r="A36" s="22" t="s">
        <v>84</v>
      </c>
      <c r="B36" s="23" t="s">
        <v>787</v>
      </c>
      <c r="C36" s="23" t="s">
        <v>863</v>
      </c>
      <c r="D36" s="23" t="s">
        <v>864</v>
      </c>
      <c r="E36" s="23" t="s">
        <v>90</v>
      </c>
      <c r="F36" s="71">
        <v>0.03</v>
      </c>
      <c r="G36" s="24">
        <v>1</v>
      </c>
      <c r="H36" s="71">
        <v>33.333333333333336</v>
      </c>
      <c r="I36" s="13" t="s">
        <v>72</v>
      </c>
      <c r="J36" s="13" t="s">
        <v>72</v>
      </c>
      <c r="K36" s="13" t="s">
        <v>72</v>
      </c>
      <c r="L36" s="24">
        <v>1</v>
      </c>
      <c r="M36" s="13">
        <v>1</v>
      </c>
      <c r="N36" s="13">
        <v>0</v>
      </c>
      <c r="O36" s="13">
        <v>0</v>
      </c>
      <c r="P36" s="13">
        <v>0</v>
      </c>
      <c r="Q36" s="24">
        <v>1</v>
      </c>
      <c r="R36" s="24">
        <v>0</v>
      </c>
      <c r="S36" s="13">
        <v>1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 t="s">
        <v>87</v>
      </c>
    </row>
    <row r="37" spans="1:41" x14ac:dyDescent="0.2">
      <c r="A37" s="22" t="s">
        <v>84</v>
      </c>
      <c r="B37" s="23" t="s">
        <v>787</v>
      </c>
      <c r="C37" s="23" t="s">
        <v>865</v>
      </c>
      <c r="D37" s="23" t="s">
        <v>866</v>
      </c>
      <c r="E37" s="23" t="s">
        <v>76</v>
      </c>
      <c r="F37" s="71" t="s">
        <v>867</v>
      </c>
      <c r="G37" s="24">
        <v>4</v>
      </c>
      <c r="H37" s="71">
        <v>6.8965517241379315</v>
      </c>
      <c r="I37" s="13" t="s">
        <v>72</v>
      </c>
      <c r="J37" s="13" t="s">
        <v>72</v>
      </c>
      <c r="K37" s="13" t="s">
        <v>72</v>
      </c>
      <c r="L37" s="24">
        <v>4</v>
      </c>
      <c r="M37" s="13">
        <v>4</v>
      </c>
      <c r="N37" s="13">
        <v>0</v>
      </c>
      <c r="O37" s="13">
        <v>0</v>
      </c>
      <c r="P37" s="13">
        <v>0</v>
      </c>
      <c r="Q37" s="24">
        <v>4</v>
      </c>
      <c r="R37" s="24">
        <v>0</v>
      </c>
      <c r="S37" s="13">
        <v>2</v>
      </c>
      <c r="T37" s="13">
        <v>2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 t="s">
        <v>87</v>
      </c>
    </row>
    <row r="38" spans="1:41" x14ac:dyDescent="0.2">
      <c r="A38" s="22" t="s">
        <v>84</v>
      </c>
      <c r="B38" s="23" t="s">
        <v>787</v>
      </c>
      <c r="C38" s="23" t="s">
        <v>868</v>
      </c>
      <c r="D38" s="23" t="s">
        <v>869</v>
      </c>
      <c r="E38" s="23" t="s">
        <v>90</v>
      </c>
      <c r="F38" s="71">
        <v>0.12</v>
      </c>
      <c r="G38" s="24">
        <v>1</v>
      </c>
      <c r="H38" s="71">
        <v>8.3333333333333339</v>
      </c>
      <c r="I38" s="13" t="s">
        <v>72</v>
      </c>
      <c r="J38" s="13" t="s">
        <v>72</v>
      </c>
      <c r="K38" s="13" t="s">
        <v>72</v>
      </c>
      <c r="L38" s="24">
        <v>1</v>
      </c>
      <c r="M38" s="13">
        <v>1</v>
      </c>
      <c r="N38" s="13">
        <v>0</v>
      </c>
      <c r="O38" s="13">
        <v>0</v>
      </c>
      <c r="P38" s="13">
        <v>0</v>
      </c>
      <c r="Q38" s="24">
        <v>1</v>
      </c>
      <c r="R38" s="24">
        <v>0</v>
      </c>
      <c r="S38" s="13">
        <v>1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 t="s">
        <v>87</v>
      </c>
    </row>
    <row r="39" spans="1:41" x14ac:dyDescent="0.2">
      <c r="A39" s="22" t="s">
        <v>84</v>
      </c>
      <c r="B39" s="23" t="s">
        <v>787</v>
      </c>
      <c r="C39" s="23" t="s">
        <v>870</v>
      </c>
      <c r="D39" s="23" t="s">
        <v>871</v>
      </c>
      <c r="E39" s="23" t="s">
        <v>90</v>
      </c>
      <c r="F39" s="71">
        <v>7.0000000000000007E-2</v>
      </c>
      <c r="G39" s="24">
        <v>1</v>
      </c>
      <c r="H39" s="71">
        <v>14.285714285714285</v>
      </c>
      <c r="I39" s="13" t="s">
        <v>72</v>
      </c>
      <c r="J39" s="13" t="s">
        <v>72</v>
      </c>
      <c r="K39" s="13" t="s">
        <v>72</v>
      </c>
      <c r="L39" s="24">
        <v>1</v>
      </c>
      <c r="M39" s="13">
        <v>1</v>
      </c>
      <c r="N39" s="13">
        <v>0</v>
      </c>
      <c r="O39" s="13">
        <v>0</v>
      </c>
      <c r="P39" s="13">
        <v>0</v>
      </c>
      <c r="Q39" s="24">
        <v>1</v>
      </c>
      <c r="R39" s="24">
        <v>0</v>
      </c>
      <c r="S39" s="13">
        <v>1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 t="s">
        <v>87</v>
      </c>
    </row>
    <row r="40" spans="1:41" x14ac:dyDescent="0.2">
      <c r="A40" s="22" t="s">
        <v>80</v>
      </c>
      <c r="B40" s="23" t="s">
        <v>787</v>
      </c>
      <c r="C40" s="23" t="s">
        <v>872</v>
      </c>
      <c r="D40" s="23" t="s">
        <v>873</v>
      </c>
      <c r="E40" s="23" t="s">
        <v>90</v>
      </c>
      <c r="F40" s="71">
        <v>0.11</v>
      </c>
      <c r="G40" s="24">
        <v>1</v>
      </c>
      <c r="H40" s="72">
        <v>9.0909090909090917</v>
      </c>
      <c r="I40" s="13" t="s">
        <v>72</v>
      </c>
      <c r="J40" s="13" t="s">
        <v>72</v>
      </c>
      <c r="K40" s="13" t="s">
        <v>72</v>
      </c>
      <c r="L40" s="24">
        <v>1</v>
      </c>
      <c r="M40" s="13">
        <v>1</v>
      </c>
      <c r="N40" s="13">
        <v>0</v>
      </c>
      <c r="O40" s="13">
        <v>0</v>
      </c>
      <c r="P40" s="13">
        <v>0</v>
      </c>
      <c r="Q40" s="23">
        <v>1</v>
      </c>
      <c r="R40" s="23">
        <v>0</v>
      </c>
      <c r="S40" s="13">
        <v>0</v>
      </c>
      <c r="T40" s="13">
        <v>1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 t="s">
        <v>874</v>
      </c>
    </row>
    <row r="41" spans="1:41" x14ac:dyDescent="0.2">
      <c r="A41" s="22" t="s">
        <v>80</v>
      </c>
      <c r="B41" s="23" t="s">
        <v>787</v>
      </c>
      <c r="C41" s="23" t="s">
        <v>875</v>
      </c>
      <c r="D41" s="23" t="s">
        <v>876</v>
      </c>
      <c r="E41" s="23" t="s">
        <v>90</v>
      </c>
      <c r="F41" s="71">
        <v>3.06</v>
      </c>
      <c r="G41" s="24">
        <v>70</v>
      </c>
      <c r="H41" s="71">
        <v>22.875816993464053</v>
      </c>
      <c r="I41" s="13" t="s">
        <v>72</v>
      </c>
      <c r="J41" s="13" t="s">
        <v>72</v>
      </c>
      <c r="K41" s="13" t="s">
        <v>72</v>
      </c>
      <c r="L41" s="24">
        <v>70</v>
      </c>
      <c r="M41" s="13">
        <v>70</v>
      </c>
      <c r="N41" s="13">
        <v>0</v>
      </c>
      <c r="O41" s="13">
        <v>0</v>
      </c>
      <c r="P41" s="13">
        <v>0</v>
      </c>
      <c r="Q41" s="24">
        <v>64</v>
      </c>
      <c r="R41" s="24">
        <v>6</v>
      </c>
      <c r="S41" s="13">
        <v>0</v>
      </c>
      <c r="T41" s="13">
        <v>24</v>
      </c>
      <c r="U41" s="13">
        <v>46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 t="s">
        <v>562</v>
      </c>
    </row>
    <row r="42" spans="1:41" x14ac:dyDescent="0.2">
      <c r="A42" s="22" t="s">
        <v>80</v>
      </c>
      <c r="B42" s="23" t="s">
        <v>787</v>
      </c>
      <c r="C42" s="23" t="s">
        <v>877</v>
      </c>
      <c r="D42" s="23" t="s">
        <v>878</v>
      </c>
      <c r="E42" s="23" t="s">
        <v>71</v>
      </c>
      <c r="F42" s="71">
        <v>0.23</v>
      </c>
      <c r="G42" s="24">
        <v>1</v>
      </c>
      <c r="H42" s="72">
        <v>4.3478260869565215</v>
      </c>
      <c r="I42" s="13" t="s">
        <v>72</v>
      </c>
      <c r="J42" s="13" t="s">
        <v>72</v>
      </c>
      <c r="K42" s="13" t="s">
        <v>72</v>
      </c>
      <c r="L42" s="24">
        <v>1</v>
      </c>
      <c r="M42" s="13">
        <v>1</v>
      </c>
      <c r="N42" s="13">
        <v>0</v>
      </c>
      <c r="O42" s="13">
        <v>0</v>
      </c>
      <c r="P42" s="13">
        <v>0</v>
      </c>
      <c r="Q42" s="23">
        <v>1</v>
      </c>
      <c r="R42" s="23">
        <v>0</v>
      </c>
      <c r="S42" s="13">
        <v>0</v>
      </c>
      <c r="T42" s="13">
        <v>1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 t="s">
        <v>83</v>
      </c>
    </row>
    <row r="43" spans="1:41" x14ac:dyDescent="0.2">
      <c r="A43" s="22" t="s">
        <v>84</v>
      </c>
      <c r="B43" s="23" t="s">
        <v>787</v>
      </c>
      <c r="C43" s="23" t="s">
        <v>879</v>
      </c>
      <c r="D43" s="23" t="s">
        <v>880</v>
      </c>
      <c r="E43" s="23" t="s">
        <v>90</v>
      </c>
      <c r="F43" s="71">
        <v>0.82</v>
      </c>
      <c r="G43" s="24">
        <v>2</v>
      </c>
      <c r="H43" s="72">
        <v>2.4390243902439024</v>
      </c>
      <c r="I43" s="13" t="s">
        <v>72</v>
      </c>
      <c r="J43" s="13" t="s">
        <v>72</v>
      </c>
      <c r="K43" s="13" t="s">
        <v>72</v>
      </c>
      <c r="L43" s="24">
        <v>2</v>
      </c>
      <c r="M43" s="13">
        <v>2</v>
      </c>
      <c r="N43" s="13">
        <v>0</v>
      </c>
      <c r="O43" s="13">
        <v>0</v>
      </c>
      <c r="P43" s="13">
        <v>0</v>
      </c>
      <c r="Q43" s="23">
        <v>2</v>
      </c>
      <c r="R43" s="23">
        <v>0</v>
      </c>
      <c r="S43" s="13">
        <v>2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 t="s">
        <v>220</v>
      </c>
    </row>
    <row r="44" spans="1:41" x14ac:dyDescent="0.2">
      <c r="A44" s="22" t="s">
        <v>80</v>
      </c>
      <c r="B44" s="23" t="s">
        <v>787</v>
      </c>
      <c r="C44" s="23" t="s">
        <v>881</v>
      </c>
      <c r="D44" s="23" t="s">
        <v>882</v>
      </c>
      <c r="E44" s="23" t="s">
        <v>90</v>
      </c>
      <c r="F44" s="71">
        <v>0.13</v>
      </c>
      <c r="G44" s="24">
        <v>1</v>
      </c>
      <c r="H44" s="71">
        <v>7.6923076923076916</v>
      </c>
      <c r="I44" s="13" t="s">
        <v>72</v>
      </c>
      <c r="J44" s="13" t="s">
        <v>72</v>
      </c>
      <c r="K44" s="13" t="s">
        <v>72</v>
      </c>
      <c r="L44" s="24">
        <v>1</v>
      </c>
      <c r="M44" s="13">
        <v>1</v>
      </c>
      <c r="N44" s="13">
        <v>0</v>
      </c>
      <c r="O44" s="13">
        <v>0</v>
      </c>
      <c r="P44" s="13">
        <v>0</v>
      </c>
      <c r="Q44" s="24">
        <v>1</v>
      </c>
      <c r="R44" s="24">
        <v>0</v>
      </c>
      <c r="S44" s="13">
        <v>0</v>
      </c>
      <c r="T44" s="13">
        <v>1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 t="s">
        <v>83</v>
      </c>
    </row>
    <row r="45" spans="1:41" x14ac:dyDescent="0.2">
      <c r="A45" s="22" t="s">
        <v>84</v>
      </c>
      <c r="B45" s="23" t="s">
        <v>787</v>
      </c>
      <c r="C45" s="23" t="s">
        <v>883</v>
      </c>
      <c r="D45" s="23" t="s">
        <v>884</v>
      </c>
      <c r="E45" s="23" t="s">
        <v>71</v>
      </c>
      <c r="F45" s="71">
        <v>0.28999999999999998</v>
      </c>
      <c r="G45" s="24">
        <v>3</v>
      </c>
      <c r="H45" s="71">
        <v>10.344827586206897</v>
      </c>
      <c r="I45" s="13" t="s">
        <v>72</v>
      </c>
      <c r="J45" s="13" t="s">
        <v>72</v>
      </c>
      <c r="K45" s="13" t="s">
        <v>72</v>
      </c>
      <c r="L45" s="24">
        <v>3</v>
      </c>
      <c r="M45" s="13">
        <v>3</v>
      </c>
      <c r="N45" s="13">
        <v>0</v>
      </c>
      <c r="O45" s="13">
        <v>0</v>
      </c>
      <c r="P45" s="13">
        <v>0</v>
      </c>
      <c r="Q45" s="24">
        <v>3</v>
      </c>
      <c r="R45" s="24">
        <v>0</v>
      </c>
      <c r="S45" s="13">
        <v>1</v>
      </c>
      <c r="T45" s="13">
        <v>2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 t="s">
        <v>220</v>
      </c>
    </row>
    <row r="46" spans="1:41" x14ac:dyDescent="0.2">
      <c r="A46" s="22" t="s">
        <v>80</v>
      </c>
      <c r="B46" s="23" t="s">
        <v>787</v>
      </c>
      <c r="C46" s="23" t="s">
        <v>885</v>
      </c>
      <c r="D46" s="23" t="s">
        <v>886</v>
      </c>
      <c r="E46" s="23" t="s">
        <v>90</v>
      </c>
      <c r="F46" s="71">
        <v>0.27</v>
      </c>
      <c r="G46" s="24">
        <v>1</v>
      </c>
      <c r="H46" s="71">
        <v>3.7037037037037033</v>
      </c>
      <c r="I46" s="13" t="s">
        <v>72</v>
      </c>
      <c r="J46" s="13" t="s">
        <v>72</v>
      </c>
      <c r="K46" s="13" t="s">
        <v>72</v>
      </c>
      <c r="L46" s="24">
        <v>1</v>
      </c>
      <c r="M46" s="13">
        <v>1</v>
      </c>
      <c r="N46" s="13">
        <v>0</v>
      </c>
      <c r="O46" s="13">
        <v>0</v>
      </c>
      <c r="P46" s="13">
        <v>0</v>
      </c>
      <c r="Q46" s="24">
        <v>1</v>
      </c>
      <c r="R46" s="24">
        <v>0</v>
      </c>
      <c r="S46" s="13">
        <v>0</v>
      </c>
      <c r="T46" s="13">
        <v>0</v>
      </c>
      <c r="U46" s="13">
        <v>1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 t="s">
        <v>83</v>
      </c>
    </row>
    <row r="47" spans="1:41" x14ac:dyDescent="0.2">
      <c r="A47" s="22" t="s">
        <v>84</v>
      </c>
      <c r="B47" s="23" t="s">
        <v>787</v>
      </c>
      <c r="C47" s="23" t="s">
        <v>887</v>
      </c>
      <c r="D47" s="23" t="s">
        <v>888</v>
      </c>
      <c r="E47" s="23" t="s">
        <v>71</v>
      </c>
      <c r="F47" s="71">
        <v>0.08</v>
      </c>
      <c r="G47" s="24">
        <v>8</v>
      </c>
      <c r="H47" s="72">
        <v>100</v>
      </c>
      <c r="I47" s="13" t="s">
        <v>72</v>
      </c>
      <c r="J47" s="13" t="s">
        <v>72</v>
      </c>
      <c r="K47" s="13" t="s">
        <v>72</v>
      </c>
      <c r="L47" s="24">
        <v>8</v>
      </c>
      <c r="M47" s="13">
        <v>8</v>
      </c>
      <c r="N47" s="13">
        <v>0</v>
      </c>
      <c r="O47" s="13">
        <v>0</v>
      </c>
      <c r="P47" s="13">
        <v>0</v>
      </c>
      <c r="Q47" s="24">
        <v>0</v>
      </c>
      <c r="R47" s="24">
        <v>8</v>
      </c>
      <c r="S47" s="13">
        <v>8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 t="s">
        <v>220</v>
      </c>
    </row>
    <row r="48" spans="1:41" x14ac:dyDescent="0.2">
      <c r="A48" s="22" t="s">
        <v>80</v>
      </c>
      <c r="B48" s="23" t="s">
        <v>787</v>
      </c>
      <c r="C48" s="23" t="s">
        <v>889</v>
      </c>
      <c r="D48" s="23" t="s">
        <v>890</v>
      </c>
      <c r="E48" s="23" t="s">
        <v>90</v>
      </c>
      <c r="F48" s="71">
        <v>0.03</v>
      </c>
      <c r="G48" s="24">
        <v>3</v>
      </c>
      <c r="H48" s="72">
        <v>100</v>
      </c>
      <c r="I48" s="13" t="s">
        <v>72</v>
      </c>
      <c r="J48" s="13" t="s">
        <v>72</v>
      </c>
      <c r="K48" s="13" t="s">
        <v>72</v>
      </c>
      <c r="L48" s="24">
        <v>3</v>
      </c>
      <c r="M48" s="13">
        <v>3</v>
      </c>
      <c r="N48" s="13">
        <v>0</v>
      </c>
      <c r="O48" s="13">
        <v>0</v>
      </c>
      <c r="P48" s="13">
        <v>0</v>
      </c>
      <c r="Q48" s="24">
        <v>3</v>
      </c>
      <c r="R48" s="24">
        <v>0</v>
      </c>
      <c r="S48" s="13">
        <v>0</v>
      </c>
      <c r="T48" s="13">
        <v>1</v>
      </c>
      <c r="U48" s="13">
        <v>2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 t="s">
        <v>83</v>
      </c>
    </row>
    <row r="49" spans="1:41" x14ac:dyDescent="0.2">
      <c r="A49" s="22" t="s">
        <v>80</v>
      </c>
      <c r="B49" s="23" t="s">
        <v>787</v>
      </c>
      <c r="C49" s="23" t="s">
        <v>891</v>
      </c>
      <c r="D49" s="23" t="s">
        <v>892</v>
      </c>
      <c r="E49" s="23" t="s">
        <v>71</v>
      </c>
      <c r="F49" s="71">
        <v>0.01</v>
      </c>
      <c r="G49" s="24">
        <v>1</v>
      </c>
      <c r="H49" s="72">
        <v>100</v>
      </c>
      <c r="I49" s="13" t="s">
        <v>72</v>
      </c>
      <c r="J49" s="13" t="s">
        <v>72</v>
      </c>
      <c r="K49" s="13" t="s">
        <v>72</v>
      </c>
      <c r="L49" s="24">
        <v>1</v>
      </c>
      <c r="M49" s="13">
        <v>1</v>
      </c>
      <c r="N49" s="13">
        <v>0</v>
      </c>
      <c r="O49" s="13">
        <v>0</v>
      </c>
      <c r="P49" s="13">
        <v>0</v>
      </c>
      <c r="Q49" s="24">
        <v>1</v>
      </c>
      <c r="R49" s="24">
        <v>0</v>
      </c>
      <c r="S49" s="13">
        <v>0</v>
      </c>
      <c r="T49" s="13">
        <v>1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 t="s">
        <v>437</v>
      </c>
    </row>
    <row r="50" spans="1:41" x14ac:dyDescent="0.2">
      <c r="A50" s="22" t="s">
        <v>80</v>
      </c>
      <c r="B50" s="19" t="s">
        <v>787</v>
      </c>
      <c r="C50" s="19" t="s">
        <v>893</v>
      </c>
      <c r="D50" s="19" t="s">
        <v>894</v>
      </c>
      <c r="E50" s="19" t="s">
        <v>71</v>
      </c>
      <c r="F50" s="69">
        <v>0.08</v>
      </c>
      <c r="G50" s="14">
        <v>1</v>
      </c>
      <c r="H50" s="69">
        <v>12.5</v>
      </c>
      <c r="I50" s="13" t="s">
        <v>72</v>
      </c>
      <c r="J50" s="13" t="s">
        <v>72</v>
      </c>
      <c r="K50" s="13" t="s">
        <v>72</v>
      </c>
      <c r="L50" s="14">
        <v>1</v>
      </c>
      <c r="M50" s="13">
        <v>1</v>
      </c>
      <c r="N50" s="13">
        <v>0</v>
      </c>
      <c r="O50" s="13">
        <v>0</v>
      </c>
      <c r="P50" s="13">
        <v>0</v>
      </c>
      <c r="Q50" s="14">
        <v>1</v>
      </c>
      <c r="R50" s="14">
        <v>0</v>
      </c>
      <c r="S50" s="13">
        <v>0</v>
      </c>
      <c r="T50" s="13">
        <v>1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 t="s">
        <v>83</v>
      </c>
    </row>
    <row r="51" spans="1:41" x14ac:dyDescent="0.2">
      <c r="A51" s="13" t="s">
        <v>80</v>
      </c>
      <c r="B51" s="13" t="s">
        <v>787</v>
      </c>
      <c r="C51" s="13" t="s">
        <v>895</v>
      </c>
      <c r="D51" s="36" t="s">
        <v>896</v>
      </c>
      <c r="E51" s="13" t="s">
        <v>90</v>
      </c>
      <c r="F51" s="48" t="s">
        <v>845</v>
      </c>
      <c r="G51" s="13">
        <v>1</v>
      </c>
      <c r="H51" s="66">
        <v>25</v>
      </c>
      <c r="I51" s="13" t="s">
        <v>72</v>
      </c>
      <c r="J51" s="13" t="s">
        <v>72</v>
      </c>
      <c r="K51" s="13" t="s">
        <v>72</v>
      </c>
      <c r="L51" s="13">
        <v>1</v>
      </c>
      <c r="M51" s="13">
        <v>1</v>
      </c>
      <c r="N51" s="13">
        <v>0</v>
      </c>
      <c r="O51" s="13">
        <v>0</v>
      </c>
      <c r="P51" s="13">
        <v>0</v>
      </c>
      <c r="Q51" s="13">
        <v>1</v>
      </c>
      <c r="R51" s="13">
        <v>0</v>
      </c>
      <c r="S51" s="13">
        <v>0</v>
      </c>
      <c r="T51" s="13">
        <v>0</v>
      </c>
      <c r="U51" s="13">
        <v>1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 t="s">
        <v>83</v>
      </c>
    </row>
    <row r="52" spans="1:41" x14ac:dyDescent="0.2">
      <c r="A52" s="13" t="s">
        <v>109</v>
      </c>
      <c r="B52" s="33" t="s">
        <v>787</v>
      </c>
      <c r="C52" s="13" t="s">
        <v>897</v>
      </c>
      <c r="D52" s="13" t="s">
        <v>898</v>
      </c>
      <c r="E52" s="13" t="s">
        <v>76</v>
      </c>
      <c r="F52" s="48">
        <v>1.08</v>
      </c>
      <c r="G52" s="13">
        <v>30</v>
      </c>
      <c r="H52" s="66">
        <v>27.777777777777775</v>
      </c>
      <c r="I52" s="13" t="s">
        <v>72</v>
      </c>
      <c r="J52" s="13" t="s">
        <v>72</v>
      </c>
      <c r="K52" s="13" t="s">
        <v>72</v>
      </c>
      <c r="L52" s="13">
        <v>30</v>
      </c>
      <c r="M52" s="13">
        <v>0</v>
      </c>
      <c r="N52" s="13">
        <v>0</v>
      </c>
      <c r="O52" s="13">
        <v>30</v>
      </c>
      <c r="P52" s="13">
        <v>0</v>
      </c>
      <c r="Q52" s="13">
        <v>30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30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 t="s">
        <v>138</v>
      </c>
    </row>
    <row r="53" spans="1:41" x14ac:dyDescent="0.2">
      <c r="A53" s="13" t="s">
        <v>109</v>
      </c>
      <c r="B53" s="13" t="s">
        <v>787</v>
      </c>
      <c r="C53" s="13" t="s">
        <v>899</v>
      </c>
      <c r="D53" s="13" t="s">
        <v>900</v>
      </c>
      <c r="E53" s="13" t="s">
        <v>71</v>
      </c>
      <c r="F53" s="66">
        <v>0.91</v>
      </c>
      <c r="G53" s="13">
        <v>58</v>
      </c>
      <c r="H53" s="66">
        <v>63.736263736263737</v>
      </c>
      <c r="I53" s="13" t="s">
        <v>72</v>
      </c>
      <c r="J53" s="13" t="s">
        <v>72</v>
      </c>
      <c r="K53" s="13" t="s">
        <v>72</v>
      </c>
      <c r="L53" s="13">
        <v>58</v>
      </c>
      <c r="M53" s="13">
        <v>0</v>
      </c>
      <c r="N53" s="13">
        <v>0</v>
      </c>
      <c r="O53" s="13">
        <v>58</v>
      </c>
      <c r="P53" s="13">
        <v>0</v>
      </c>
      <c r="Q53" s="13">
        <v>0</v>
      </c>
      <c r="R53" s="13">
        <v>58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46</v>
      </c>
      <c r="AE53" s="13">
        <v>12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 t="s">
        <v>138</v>
      </c>
    </row>
  </sheetData>
  <sheetProtection algorithmName="SHA-512" hashValue="wgIKCGwfw1frPcZ5OXV6PZgJIukQ+zjzgn7vYDUmyXfbu6UFYymb+PLVKvXeGEOz+WDBctRAH366VzFF0HDa+w==" saltValue="Jk7FS4Y9YWaBgohZRpGQ7w==" spinCount="100000" sheet="1" objects="1" scenarios="1"/>
  <sortState xmlns:xlrd2="http://schemas.microsoft.com/office/spreadsheetml/2017/richdata2" ref="A2:AO53">
    <sortCondition ref="C18:C5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0BAE-15A4-4D0E-9D10-8D0F5CB70E74}">
  <dimension ref="A1:AO34"/>
  <sheetViews>
    <sheetView workbookViewId="0">
      <selection activeCell="F28" sqref="F28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57031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8.28515625" style="12" customWidth="1"/>
    <col min="17" max="17" width="10.7109375" style="12" customWidth="1"/>
    <col min="18" max="18" width="11.5703125" style="12" customWidth="1"/>
    <col min="19" max="40" width="9.140625" style="12"/>
    <col min="41" max="41" width="93.425781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80</v>
      </c>
      <c r="B2" s="13" t="s">
        <v>901</v>
      </c>
      <c r="C2" s="13" t="s">
        <v>902</v>
      </c>
      <c r="D2" s="13" t="s">
        <v>903</v>
      </c>
      <c r="E2" s="13" t="s">
        <v>90</v>
      </c>
      <c r="F2" s="48">
        <v>6.4399999999999999E-2</v>
      </c>
      <c r="G2" s="13">
        <v>1</v>
      </c>
      <c r="H2" s="18">
        <v>15.527950310559007</v>
      </c>
      <c r="I2" s="13" t="s">
        <v>72</v>
      </c>
      <c r="J2" s="13" t="s">
        <v>72</v>
      </c>
      <c r="K2" s="13" t="s">
        <v>72</v>
      </c>
      <c r="L2" s="13">
        <v>1</v>
      </c>
      <c r="M2" s="13">
        <v>1</v>
      </c>
      <c r="N2" s="13">
        <v>0</v>
      </c>
      <c r="O2" s="13">
        <v>0</v>
      </c>
      <c r="P2" s="13">
        <v>0</v>
      </c>
      <c r="Q2" s="13">
        <v>1</v>
      </c>
      <c r="R2" s="13">
        <v>0</v>
      </c>
      <c r="S2" s="13">
        <v>0</v>
      </c>
      <c r="T2" s="13">
        <v>1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904</v>
      </c>
    </row>
    <row r="3" spans="1:41" x14ac:dyDescent="0.2">
      <c r="A3" s="27" t="s">
        <v>84</v>
      </c>
      <c r="B3" s="27" t="s">
        <v>901</v>
      </c>
      <c r="C3" s="27" t="s">
        <v>905</v>
      </c>
      <c r="D3" s="27" t="s">
        <v>906</v>
      </c>
      <c r="E3" s="27" t="s">
        <v>71</v>
      </c>
      <c r="F3" s="67">
        <v>4.6899999999999997E-2</v>
      </c>
      <c r="G3" s="29">
        <v>2</v>
      </c>
      <c r="H3" s="18">
        <v>42.643923240938172</v>
      </c>
      <c r="I3" s="13" t="s">
        <v>72</v>
      </c>
      <c r="J3" s="13" t="s">
        <v>72</v>
      </c>
      <c r="K3" s="13" t="s">
        <v>72</v>
      </c>
      <c r="L3" s="29">
        <v>1</v>
      </c>
      <c r="M3" s="13">
        <v>1</v>
      </c>
      <c r="N3" s="13">
        <v>0</v>
      </c>
      <c r="O3" s="13">
        <v>0</v>
      </c>
      <c r="P3" s="13">
        <v>0</v>
      </c>
      <c r="Q3" s="29">
        <v>2</v>
      </c>
      <c r="R3" s="29">
        <v>0</v>
      </c>
      <c r="S3" s="13">
        <v>1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87</v>
      </c>
    </row>
    <row r="4" spans="1:41" x14ac:dyDescent="0.2">
      <c r="A4" s="27" t="s">
        <v>84</v>
      </c>
      <c r="B4" s="27" t="s">
        <v>901</v>
      </c>
      <c r="C4" s="27" t="s">
        <v>907</v>
      </c>
      <c r="D4" s="27" t="s">
        <v>908</v>
      </c>
      <c r="E4" s="27" t="s">
        <v>71</v>
      </c>
      <c r="F4" s="74">
        <v>7.0000000000000007E-2</v>
      </c>
      <c r="G4" s="29">
        <v>6</v>
      </c>
      <c r="H4" s="18">
        <v>85.714285714285708</v>
      </c>
      <c r="I4" s="13" t="s">
        <v>72</v>
      </c>
      <c r="J4" s="13" t="s">
        <v>72</v>
      </c>
      <c r="K4" s="13" t="s">
        <v>72</v>
      </c>
      <c r="L4" s="29">
        <v>1</v>
      </c>
      <c r="M4" s="13">
        <v>1</v>
      </c>
      <c r="N4" s="13">
        <v>0</v>
      </c>
      <c r="O4" s="13">
        <v>0</v>
      </c>
      <c r="P4" s="13">
        <v>0</v>
      </c>
      <c r="Q4" s="29">
        <v>0</v>
      </c>
      <c r="R4" s="29">
        <v>6</v>
      </c>
      <c r="S4" s="13">
        <v>1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87</v>
      </c>
    </row>
    <row r="5" spans="1:41" x14ac:dyDescent="0.2">
      <c r="A5" s="27" t="s">
        <v>67</v>
      </c>
      <c r="B5" s="27" t="s">
        <v>901</v>
      </c>
      <c r="C5" s="27" t="s">
        <v>909</v>
      </c>
      <c r="D5" s="27" t="s">
        <v>910</v>
      </c>
      <c r="E5" s="27" t="s">
        <v>71</v>
      </c>
      <c r="F5" s="67">
        <v>4.3700000000000003E-2</v>
      </c>
      <c r="G5" s="29">
        <v>5</v>
      </c>
      <c r="H5" s="18">
        <v>114.41647597254004</v>
      </c>
      <c r="I5" s="13" t="s">
        <v>72</v>
      </c>
      <c r="J5" s="13" t="s">
        <v>72</v>
      </c>
      <c r="K5" s="13" t="s">
        <v>72</v>
      </c>
      <c r="L5" s="29">
        <v>5</v>
      </c>
      <c r="M5" s="13">
        <v>0</v>
      </c>
      <c r="N5" s="13">
        <v>5</v>
      </c>
      <c r="O5" s="13">
        <v>0</v>
      </c>
      <c r="P5" s="13">
        <v>0</v>
      </c>
      <c r="Q5" s="29">
        <v>0</v>
      </c>
      <c r="R5" s="29">
        <v>5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2</v>
      </c>
      <c r="Z5" s="13">
        <v>2</v>
      </c>
      <c r="AA5" s="13">
        <v>1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73</v>
      </c>
    </row>
    <row r="6" spans="1:41" x14ac:dyDescent="0.2">
      <c r="A6" s="19" t="s">
        <v>84</v>
      </c>
      <c r="B6" s="22" t="s">
        <v>901</v>
      </c>
      <c r="C6" s="22" t="s">
        <v>911</v>
      </c>
      <c r="D6" s="22" t="s">
        <v>912</v>
      </c>
      <c r="E6" s="22" t="s">
        <v>90</v>
      </c>
      <c r="F6" s="68" t="s">
        <v>913</v>
      </c>
      <c r="G6" s="30">
        <v>1</v>
      </c>
      <c r="H6" s="31">
        <v>0.52631578947368418</v>
      </c>
      <c r="I6" s="13" t="s">
        <v>72</v>
      </c>
      <c r="J6" s="13" t="s">
        <v>72</v>
      </c>
      <c r="K6" s="13" t="s">
        <v>72</v>
      </c>
      <c r="L6" s="13">
        <v>1</v>
      </c>
      <c r="M6" s="13">
        <v>1</v>
      </c>
      <c r="N6" s="13">
        <v>0</v>
      </c>
      <c r="O6" s="13">
        <v>0</v>
      </c>
      <c r="P6" s="13">
        <v>0</v>
      </c>
      <c r="Q6" s="30">
        <v>1</v>
      </c>
      <c r="R6" s="30">
        <v>0</v>
      </c>
      <c r="S6" s="13">
        <v>1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3" t="s">
        <v>84</v>
      </c>
      <c r="B7" s="13" t="s">
        <v>901</v>
      </c>
      <c r="C7" s="13" t="s">
        <v>914</v>
      </c>
      <c r="D7" s="13" t="s">
        <v>915</v>
      </c>
      <c r="E7" s="13" t="s">
        <v>71</v>
      </c>
      <c r="F7" s="66">
        <v>2.5</v>
      </c>
      <c r="G7" s="13">
        <v>1</v>
      </c>
      <c r="H7" s="13">
        <v>0.4</v>
      </c>
      <c r="I7" s="13" t="s">
        <v>72</v>
      </c>
      <c r="J7" s="13" t="s">
        <v>72</v>
      </c>
      <c r="K7" s="13" t="s">
        <v>72</v>
      </c>
      <c r="L7" s="13">
        <v>1</v>
      </c>
      <c r="M7" s="13">
        <v>1</v>
      </c>
      <c r="N7" s="13">
        <v>0</v>
      </c>
      <c r="O7" s="13">
        <v>0</v>
      </c>
      <c r="P7" s="13">
        <v>0</v>
      </c>
      <c r="Q7" s="13">
        <v>1</v>
      </c>
      <c r="R7" s="13">
        <v>0</v>
      </c>
      <c r="S7" s="13">
        <v>1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87</v>
      </c>
    </row>
    <row r="8" spans="1:41" x14ac:dyDescent="0.2">
      <c r="A8" s="13" t="s">
        <v>84</v>
      </c>
      <c r="B8" s="13" t="s">
        <v>901</v>
      </c>
      <c r="C8" s="13" t="s">
        <v>916</v>
      </c>
      <c r="D8" s="13" t="s">
        <v>917</v>
      </c>
      <c r="E8" s="13" t="s">
        <v>90</v>
      </c>
      <c r="F8" s="48">
        <v>0.06</v>
      </c>
      <c r="G8" s="13">
        <v>1</v>
      </c>
      <c r="H8" s="18">
        <v>16.666666666666668</v>
      </c>
      <c r="I8" s="13" t="s">
        <v>72</v>
      </c>
      <c r="J8" s="13" t="s">
        <v>72</v>
      </c>
      <c r="K8" s="13" t="s">
        <v>72</v>
      </c>
      <c r="L8" s="13">
        <v>1</v>
      </c>
      <c r="M8" s="13">
        <v>1</v>
      </c>
      <c r="N8" s="13">
        <v>0</v>
      </c>
      <c r="O8" s="13">
        <v>0</v>
      </c>
      <c r="P8" s="13">
        <v>0</v>
      </c>
      <c r="Q8" s="13">
        <v>1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 t="s">
        <v>87</v>
      </c>
    </row>
    <row r="9" spans="1:41" x14ac:dyDescent="0.2">
      <c r="A9" s="13" t="s">
        <v>84</v>
      </c>
      <c r="B9" s="13" t="s">
        <v>901</v>
      </c>
      <c r="C9" s="13" t="s">
        <v>918</v>
      </c>
      <c r="D9" s="13" t="s">
        <v>919</v>
      </c>
      <c r="E9" s="13" t="s">
        <v>90</v>
      </c>
      <c r="F9" s="48">
        <v>0.08</v>
      </c>
      <c r="G9" s="13">
        <v>1</v>
      </c>
      <c r="H9" s="18">
        <v>12.5</v>
      </c>
      <c r="I9" s="13" t="s">
        <v>72</v>
      </c>
      <c r="J9" s="13" t="s">
        <v>72</v>
      </c>
      <c r="K9" s="13" t="s">
        <v>72</v>
      </c>
      <c r="L9" s="13">
        <v>1</v>
      </c>
      <c r="M9" s="13">
        <v>1</v>
      </c>
      <c r="N9" s="13">
        <v>0</v>
      </c>
      <c r="O9" s="13">
        <v>0</v>
      </c>
      <c r="P9" s="13">
        <v>0</v>
      </c>
      <c r="Q9" s="13">
        <v>1</v>
      </c>
      <c r="R9" s="13">
        <v>0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87</v>
      </c>
    </row>
    <row r="10" spans="1:41" x14ac:dyDescent="0.2">
      <c r="A10" s="19" t="s">
        <v>84</v>
      </c>
      <c r="B10" s="19" t="s">
        <v>901</v>
      </c>
      <c r="C10" s="19" t="s">
        <v>920</v>
      </c>
      <c r="D10" s="19" t="s">
        <v>921</v>
      </c>
      <c r="E10" s="19" t="s">
        <v>90</v>
      </c>
      <c r="F10" s="69">
        <v>3.6999999999999998E-2</v>
      </c>
      <c r="G10" s="14">
        <v>1</v>
      </c>
      <c r="H10" s="21">
        <v>27.027027027027028</v>
      </c>
      <c r="I10" s="13" t="s">
        <v>72</v>
      </c>
      <c r="J10" s="13" t="s">
        <v>72</v>
      </c>
      <c r="K10" s="13" t="s">
        <v>72</v>
      </c>
      <c r="L10" s="14">
        <v>1</v>
      </c>
      <c r="M10" s="13">
        <v>1</v>
      </c>
      <c r="N10" s="13">
        <v>0</v>
      </c>
      <c r="O10" s="13">
        <v>0</v>
      </c>
      <c r="P10" s="13">
        <v>0</v>
      </c>
      <c r="Q10" s="14">
        <v>1</v>
      </c>
      <c r="R10" s="14">
        <v>0</v>
      </c>
      <c r="S10" s="13">
        <v>1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87</v>
      </c>
    </row>
    <row r="11" spans="1:41" ht="13.5" customHeight="1" x14ac:dyDescent="0.2">
      <c r="A11" s="19" t="s">
        <v>80</v>
      </c>
      <c r="B11" s="19" t="s">
        <v>901</v>
      </c>
      <c r="C11" s="19" t="s">
        <v>922</v>
      </c>
      <c r="D11" s="19" t="s">
        <v>923</v>
      </c>
      <c r="E11" s="19" t="s">
        <v>90</v>
      </c>
      <c r="F11" s="69">
        <v>0.05</v>
      </c>
      <c r="G11" s="14">
        <v>1</v>
      </c>
      <c r="H11" s="20">
        <v>20</v>
      </c>
      <c r="I11" s="13" t="s">
        <v>72</v>
      </c>
      <c r="J11" s="13" t="s">
        <v>72</v>
      </c>
      <c r="K11" s="13" t="s">
        <v>72</v>
      </c>
      <c r="L11" s="14">
        <v>1</v>
      </c>
      <c r="M11" s="13">
        <v>1</v>
      </c>
      <c r="N11" s="13">
        <v>0</v>
      </c>
      <c r="O11" s="13">
        <v>0</v>
      </c>
      <c r="P11" s="13">
        <v>0</v>
      </c>
      <c r="Q11" s="14">
        <v>1</v>
      </c>
      <c r="R11" s="14">
        <v>0</v>
      </c>
      <c r="S11" s="13">
        <v>0</v>
      </c>
      <c r="T11" s="13">
        <v>0</v>
      </c>
      <c r="U11" s="13">
        <v>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608</v>
      </c>
    </row>
    <row r="12" spans="1:41" x14ac:dyDescent="0.2">
      <c r="A12" s="19" t="s">
        <v>84</v>
      </c>
      <c r="B12" s="19" t="s">
        <v>901</v>
      </c>
      <c r="C12" s="19" t="s">
        <v>924</v>
      </c>
      <c r="D12" s="19" t="s">
        <v>925</v>
      </c>
      <c r="E12" s="19" t="s">
        <v>71</v>
      </c>
      <c r="F12" s="69">
        <v>0.1</v>
      </c>
      <c r="G12" s="14">
        <v>5</v>
      </c>
      <c r="H12" s="21">
        <v>50</v>
      </c>
      <c r="I12" s="13" t="s">
        <v>72</v>
      </c>
      <c r="J12" s="13" t="s">
        <v>72</v>
      </c>
      <c r="K12" s="13" t="s">
        <v>72</v>
      </c>
      <c r="L12" s="14">
        <v>5</v>
      </c>
      <c r="M12" s="13">
        <v>5</v>
      </c>
      <c r="N12" s="13">
        <v>0</v>
      </c>
      <c r="O12" s="13">
        <v>0</v>
      </c>
      <c r="P12" s="13">
        <v>0</v>
      </c>
      <c r="Q12" s="14">
        <v>5</v>
      </c>
      <c r="R12" s="14">
        <v>0</v>
      </c>
      <c r="S12" s="13">
        <v>2</v>
      </c>
      <c r="T12" s="13">
        <v>2</v>
      </c>
      <c r="U12" s="13">
        <v>1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9" t="s">
        <v>87</v>
      </c>
    </row>
    <row r="13" spans="1:41" x14ac:dyDescent="0.2">
      <c r="A13" s="19" t="s">
        <v>80</v>
      </c>
      <c r="B13" s="19" t="s">
        <v>901</v>
      </c>
      <c r="C13" s="19" t="s">
        <v>926</v>
      </c>
      <c r="D13" s="19" t="s">
        <v>927</v>
      </c>
      <c r="E13" s="19" t="s">
        <v>90</v>
      </c>
      <c r="F13" s="69">
        <v>0.1</v>
      </c>
      <c r="G13" s="14">
        <v>2</v>
      </c>
      <c r="H13" s="20">
        <v>20</v>
      </c>
      <c r="I13" s="13" t="s">
        <v>72</v>
      </c>
      <c r="J13" s="13" t="s">
        <v>72</v>
      </c>
      <c r="K13" s="13" t="s">
        <v>72</v>
      </c>
      <c r="L13" s="14">
        <v>2</v>
      </c>
      <c r="M13" s="13">
        <v>2</v>
      </c>
      <c r="N13" s="13">
        <v>0</v>
      </c>
      <c r="O13" s="13">
        <v>0</v>
      </c>
      <c r="P13" s="13">
        <v>0</v>
      </c>
      <c r="Q13" s="14">
        <v>2</v>
      </c>
      <c r="R13" s="14">
        <v>0</v>
      </c>
      <c r="S13" s="13">
        <v>0</v>
      </c>
      <c r="T13" s="13">
        <v>0</v>
      </c>
      <c r="U13" s="13">
        <v>2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9" t="s">
        <v>83</v>
      </c>
    </row>
    <row r="14" spans="1:41" x14ac:dyDescent="0.2">
      <c r="A14" s="19" t="s">
        <v>84</v>
      </c>
      <c r="B14" s="19" t="s">
        <v>901</v>
      </c>
      <c r="C14" s="19" t="s">
        <v>928</v>
      </c>
      <c r="D14" s="19" t="s">
        <v>929</v>
      </c>
      <c r="E14" s="19" t="s">
        <v>90</v>
      </c>
      <c r="F14" s="69">
        <v>0.35</v>
      </c>
      <c r="G14" s="14">
        <v>4</v>
      </c>
      <c r="H14" s="20">
        <v>11.428571428571429</v>
      </c>
      <c r="I14" s="13" t="s">
        <v>72</v>
      </c>
      <c r="J14" s="13" t="s">
        <v>72</v>
      </c>
      <c r="K14" s="13" t="s">
        <v>72</v>
      </c>
      <c r="L14" s="14">
        <v>4</v>
      </c>
      <c r="M14" s="13">
        <v>4</v>
      </c>
      <c r="N14" s="13">
        <v>0</v>
      </c>
      <c r="O14" s="13">
        <v>0</v>
      </c>
      <c r="P14" s="13">
        <v>0</v>
      </c>
      <c r="Q14" s="14">
        <v>4</v>
      </c>
      <c r="R14" s="14">
        <v>0</v>
      </c>
      <c r="S14" s="13">
        <v>2</v>
      </c>
      <c r="T14" s="13">
        <v>2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9" t="s">
        <v>87</v>
      </c>
    </row>
    <row r="15" spans="1:41" x14ac:dyDescent="0.2">
      <c r="A15" s="19" t="s">
        <v>84</v>
      </c>
      <c r="B15" s="19" t="s">
        <v>901</v>
      </c>
      <c r="C15" s="19" t="s">
        <v>930</v>
      </c>
      <c r="D15" s="19" t="s">
        <v>931</v>
      </c>
      <c r="E15" s="19" t="s">
        <v>90</v>
      </c>
      <c r="F15" s="69">
        <v>0.06</v>
      </c>
      <c r="G15" s="14">
        <v>1</v>
      </c>
      <c r="H15" s="20">
        <v>16.666666666666668</v>
      </c>
      <c r="I15" s="13" t="s">
        <v>72</v>
      </c>
      <c r="J15" s="13" t="s">
        <v>72</v>
      </c>
      <c r="K15" s="13" t="s">
        <v>72</v>
      </c>
      <c r="L15" s="14">
        <v>1</v>
      </c>
      <c r="M15" s="13">
        <v>1</v>
      </c>
      <c r="N15" s="13">
        <v>0</v>
      </c>
      <c r="O15" s="13">
        <v>0</v>
      </c>
      <c r="P15" s="13">
        <v>0</v>
      </c>
      <c r="Q15" s="14">
        <v>1</v>
      </c>
      <c r="R15" s="14">
        <v>0</v>
      </c>
      <c r="S15" s="13">
        <v>1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9" t="s">
        <v>87</v>
      </c>
    </row>
    <row r="16" spans="1:41" x14ac:dyDescent="0.2">
      <c r="A16" s="19" t="s">
        <v>80</v>
      </c>
      <c r="B16" s="19" t="s">
        <v>901</v>
      </c>
      <c r="C16" s="19" t="s">
        <v>932</v>
      </c>
      <c r="D16" s="19" t="s">
        <v>933</v>
      </c>
      <c r="E16" s="19" t="s">
        <v>90</v>
      </c>
      <c r="F16" s="69">
        <v>0.09</v>
      </c>
      <c r="G16" s="14">
        <v>1</v>
      </c>
      <c r="H16" s="20">
        <v>11.111111111111111</v>
      </c>
      <c r="I16" s="13" t="s">
        <v>72</v>
      </c>
      <c r="J16" s="13" t="s">
        <v>72</v>
      </c>
      <c r="K16" s="13" t="s">
        <v>72</v>
      </c>
      <c r="L16" s="14">
        <v>1</v>
      </c>
      <c r="M16" s="13">
        <v>1</v>
      </c>
      <c r="N16" s="13">
        <v>0</v>
      </c>
      <c r="O16" s="13">
        <v>0</v>
      </c>
      <c r="P16" s="13">
        <v>0</v>
      </c>
      <c r="Q16" s="14">
        <v>1</v>
      </c>
      <c r="R16" s="14">
        <v>0</v>
      </c>
      <c r="S16" s="13">
        <v>0</v>
      </c>
      <c r="T16" s="13">
        <v>0</v>
      </c>
      <c r="U16" s="13">
        <v>1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9" t="s">
        <v>83</v>
      </c>
    </row>
    <row r="17" spans="1:41" x14ac:dyDescent="0.2">
      <c r="A17" s="19" t="s">
        <v>80</v>
      </c>
      <c r="B17" s="19" t="s">
        <v>901</v>
      </c>
      <c r="C17" s="19" t="s">
        <v>934</v>
      </c>
      <c r="D17" s="19" t="s">
        <v>935</v>
      </c>
      <c r="E17" s="19" t="s">
        <v>71</v>
      </c>
      <c r="F17" s="69">
        <v>0.35</v>
      </c>
      <c r="G17" s="14">
        <v>38</v>
      </c>
      <c r="H17" s="21">
        <v>108.57142857142858</v>
      </c>
      <c r="I17" s="13" t="s">
        <v>72</v>
      </c>
      <c r="J17" s="13" t="s">
        <v>72</v>
      </c>
      <c r="K17" s="13" t="s">
        <v>72</v>
      </c>
      <c r="L17" s="14">
        <v>38</v>
      </c>
      <c r="M17" s="13">
        <v>38</v>
      </c>
      <c r="N17" s="13">
        <v>0</v>
      </c>
      <c r="O17" s="13">
        <v>0</v>
      </c>
      <c r="P17" s="13">
        <v>0</v>
      </c>
      <c r="Q17" s="14">
        <v>0</v>
      </c>
      <c r="R17" s="14">
        <v>38</v>
      </c>
      <c r="S17" s="13">
        <v>0</v>
      </c>
      <c r="T17" s="13">
        <v>3</v>
      </c>
      <c r="U17" s="13">
        <v>35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9" t="s">
        <v>936</v>
      </c>
    </row>
    <row r="18" spans="1:41" x14ac:dyDescent="0.2">
      <c r="A18" s="19" t="s">
        <v>80</v>
      </c>
      <c r="B18" s="19" t="s">
        <v>901</v>
      </c>
      <c r="C18" s="19" t="s">
        <v>937</v>
      </c>
      <c r="D18" s="19" t="s">
        <v>938</v>
      </c>
      <c r="E18" s="19" t="s">
        <v>90</v>
      </c>
      <c r="F18" s="69">
        <v>0.04</v>
      </c>
      <c r="G18" s="14">
        <v>1</v>
      </c>
      <c r="H18" s="21">
        <v>25</v>
      </c>
      <c r="I18" s="13" t="s">
        <v>72</v>
      </c>
      <c r="J18" s="13" t="s">
        <v>72</v>
      </c>
      <c r="K18" s="13" t="s">
        <v>72</v>
      </c>
      <c r="L18" s="14">
        <v>1</v>
      </c>
      <c r="M18" s="13">
        <v>1</v>
      </c>
      <c r="N18" s="13">
        <v>0</v>
      </c>
      <c r="O18" s="13">
        <v>0</v>
      </c>
      <c r="P18" s="13">
        <v>0</v>
      </c>
      <c r="Q18" s="14">
        <v>1</v>
      </c>
      <c r="R18" s="14">
        <v>0</v>
      </c>
      <c r="S18" s="13">
        <v>0</v>
      </c>
      <c r="T18" s="13">
        <v>1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9" t="s">
        <v>83</v>
      </c>
    </row>
    <row r="19" spans="1:41" x14ac:dyDescent="0.2">
      <c r="A19" s="19"/>
      <c r="B19" s="19" t="s">
        <v>901</v>
      </c>
      <c r="C19" s="19" t="s">
        <v>939</v>
      </c>
      <c r="D19" s="19" t="s">
        <v>940</v>
      </c>
      <c r="E19" s="19" t="s">
        <v>90</v>
      </c>
      <c r="F19" s="69">
        <v>7.0000000000000007E-2</v>
      </c>
      <c r="G19" s="14">
        <v>1</v>
      </c>
      <c r="H19" s="21">
        <v>14.285714285714285</v>
      </c>
      <c r="I19" s="13" t="s">
        <v>72</v>
      </c>
      <c r="J19" s="13" t="s">
        <v>72</v>
      </c>
      <c r="K19" s="13" t="s">
        <v>72</v>
      </c>
      <c r="L19" s="14">
        <v>1</v>
      </c>
      <c r="M19" s="13">
        <v>1</v>
      </c>
      <c r="N19" s="13">
        <v>0</v>
      </c>
      <c r="O19" s="13">
        <v>0</v>
      </c>
      <c r="P19" s="13">
        <v>0</v>
      </c>
      <c r="Q19" s="14">
        <v>1</v>
      </c>
      <c r="R19" s="14">
        <v>0</v>
      </c>
      <c r="S19" s="13">
        <v>0</v>
      </c>
      <c r="T19" s="13">
        <v>0</v>
      </c>
      <c r="U19" s="13">
        <v>1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9" t="s">
        <v>83</v>
      </c>
    </row>
    <row r="20" spans="1:41" x14ac:dyDescent="0.2">
      <c r="A20" s="19" t="s">
        <v>80</v>
      </c>
      <c r="B20" s="19" t="s">
        <v>901</v>
      </c>
      <c r="C20" s="19" t="s">
        <v>941</v>
      </c>
      <c r="D20" s="19" t="s">
        <v>942</v>
      </c>
      <c r="E20" s="19" t="s">
        <v>71</v>
      </c>
      <c r="F20" s="69">
        <v>0.01</v>
      </c>
      <c r="G20" s="14">
        <v>1</v>
      </c>
      <c r="H20" s="21">
        <v>100</v>
      </c>
      <c r="I20" s="13" t="s">
        <v>72</v>
      </c>
      <c r="J20" s="13" t="s">
        <v>72</v>
      </c>
      <c r="K20" s="13" t="s">
        <v>72</v>
      </c>
      <c r="L20" s="14">
        <v>1</v>
      </c>
      <c r="M20" s="13">
        <v>1</v>
      </c>
      <c r="N20" s="13">
        <v>0</v>
      </c>
      <c r="O20" s="13">
        <v>0</v>
      </c>
      <c r="P20" s="13">
        <v>0</v>
      </c>
      <c r="Q20" s="14">
        <v>0</v>
      </c>
      <c r="R20" s="14">
        <v>1</v>
      </c>
      <c r="S20" s="13">
        <v>0</v>
      </c>
      <c r="T20" s="13">
        <v>1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9" t="s">
        <v>943</v>
      </c>
    </row>
    <row r="21" spans="1:41" x14ac:dyDescent="0.2">
      <c r="A21" s="19" t="s">
        <v>80</v>
      </c>
      <c r="B21" s="19" t="s">
        <v>901</v>
      </c>
      <c r="C21" s="19" t="s">
        <v>944</v>
      </c>
      <c r="D21" s="19" t="s">
        <v>945</v>
      </c>
      <c r="E21" s="19" t="s">
        <v>90</v>
      </c>
      <c r="F21" s="69">
        <v>7.0000000000000007E-2</v>
      </c>
      <c r="G21" s="14">
        <v>1</v>
      </c>
      <c r="H21" s="21">
        <v>14.285714285714285</v>
      </c>
      <c r="I21" s="13" t="s">
        <v>72</v>
      </c>
      <c r="J21" s="13" t="s">
        <v>72</v>
      </c>
      <c r="K21" s="13" t="s">
        <v>72</v>
      </c>
      <c r="L21" s="14">
        <v>1</v>
      </c>
      <c r="M21" s="13">
        <v>1</v>
      </c>
      <c r="N21" s="13">
        <v>0</v>
      </c>
      <c r="O21" s="13">
        <v>0</v>
      </c>
      <c r="P21" s="13">
        <v>0</v>
      </c>
      <c r="Q21" s="14">
        <v>1</v>
      </c>
      <c r="R21" s="14">
        <v>0</v>
      </c>
      <c r="S21" s="13">
        <v>0</v>
      </c>
      <c r="T21" s="13">
        <v>0</v>
      </c>
      <c r="U21" s="13">
        <v>1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9" t="s">
        <v>946</v>
      </c>
    </row>
    <row r="22" spans="1:41" x14ac:dyDescent="0.2">
      <c r="A22" s="19" t="s">
        <v>84</v>
      </c>
      <c r="B22" s="19" t="s">
        <v>901</v>
      </c>
      <c r="C22" s="19" t="s">
        <v>947</v>
      </c>
      <c r="D22" s="19" t="s">
        <v>948</v>
      </c>
      <c r="E22" s="19" t="s">
        <v>71</v>
      </c>
      <c r="F22" s="70">
        <v>7.0000000000000007E-2</v>
      </c>
      <c r="G22" s="14">
        <v>1</v>
      </c>
      <c r="H22" s="20">
        <v>14.285714285714285</v>
      </c>
      <c r="I22" s="13" t="s">
        <v>72</v>
      </c>
      <c r="J22" s="13" t="s">
        <v>72</v>
      </c>
      <c r="K22" s="13" t="s">
        <v>72</v>
      </c>
      <c r="L22" s="14">
        <v>1</v>
      </c>
      <c r="M22" s="13">
        <v>1</v>
      </c>
      <c r="N22" s="13">
        <v>0</v>
      </c>
      <c r="O22" s="13">
        <v>0</v>
      </c>
      <c r="P22" s="13">
        <v>0</v>
      </c>
      <c r="Q22" s="19">
        <v>0</v>
      </c>
      <c r="R22" s="14">
        <v>1</v>
      </c>
      <c r="S22" s="13">
        <v>1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9" t="s">
        <v>220</v>
      </c>
    </row>
    <row r="23" spans="1:41" x14ac:dyDescent="0.2">
      <c r="A23" s="19" t="s">
        <v>80</v>
      </c>
      <c r="B23" s="19" t="s">
        <v>901</v>
      </c>
      <c r="C23" s="19" t="s">
        <v>949</v>
      </c>
      <c r="D23" s="19" t="s">
        <v>950</v>
      </c>
      <c r="E23" s="19" t="s">
        <v>90</v>
      </c>
      <c r="F23" s="70">
        <v>0.08</v>
      </c>
      <c r="G23" s="14">
        <v>3</v>
      </c>
      <c r="H23" s="20">
        <v>37.5</v>
      </c>
      <c r="I23" s="13" t="s">
        <v>72</v>
      </c>
      <c r="J23" s="13" t="s">
        <v>72</v>
      </c>
      <c r="K23" s="13" t="s">
        <v>72</v>
      </c>
      <c r="L23" s="14">
        <v>3</v>
      </c>
      <c r="M23" s="13">
        <v>3</v>
      </c>
      <c r="N23" s="13">
        <v>0</v>
      </c>
      <c r="O23" s="13">
        <v>0</v>
      </c>
      <c r="P23" s="13">
        <v>0</v>
      </c>
      <c r="Q23" s="14">
        <v>3</v>
      </c>
      <c r="R23" s="14">
        <v>0</v>
      </c>
      <c r="S23" s="13">
        <v>0</v>
      </c>
      <c r="T23" s="13">
        <v>0</v>
      </c>
      <c r="U23" s="13">
        <v>2</v>
      </c>
      <c r="V23" s="13">
        <v>1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9" t="s">
        <v>83</v>
      </c>
    </row>
    <row r="24" spans="1:41" x14ac:dyDescent="0.2">
      <c r="A24" s="22" t="s">
        <v>80</v>
      </c>
      <c r="B24" s="23" t="s">
        <v>901</v>
      </c>
      <c r="C24" s="23" t="s">
        <v>951</v>
      </c>
      <c r="D24" s="23" t="s">
        <v>952</v>
      </c>
      <c r="E24" s="23" t="s">
        <v>71</v>
      </c>
      <c r="F24" s="71">
        <v>0.06</v>
      </c>
      <c r="G24" s="24">
        <v>4</v>
      </c>
      <c r="H24" s="25">
        <v>66.666666666666671</v>
      </c>
      <c r="I24" s="13" t="s">
        <v>72</v>
      </c>
      <c r="J24" s="13" t="s">
        <v>72</v>
      </c>
      <c r="K24" s="13" t="s">
        <v>72</v>
      </c>
      <c r="L24" s="24">
        <v>4</v>
      </c>
      <c r="M24" s="13">
        <v>4</v>
      </c>
      <c r="N24" s="13">
        <v>0</v>
      </c>
      <c r="O24" s="13">
        <v>0</v>
      </c>
      <c r="P24" s="13">
        <v>0</v>
      </c>
      <c r="Q24" s="24">
        <v>0</v>
      </c>
      <c r="R24" s="24">
        <v>4</v>
      </c>
      <c r="S24" s="13">
        <v>0</v>
      </c>
      <c r="T24" s="13">
        <v>2</v>
      </c>
      <c r="U24" s="13">
        <v>2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 t="s">
        <v>83</v>
      </c>
    </row>
    <row r="25" spans="1:41" x14ac:dyDescent="0.2">
      <c r="A25" s="22" t="s">
        <v>80</v>
      </c>
      <c r="B25" s="23" t="s">
        <v>901</v>
      </c>
      <c r="C25" s="23" t="s">
        <v>953</v>
      </c>
      <c r="D25" s="23" t="s">
        <v>954</v>
      </c>
      <c r="E25" s="23" t="s">
        <v>90</v>
      </c>
      <c r="F25" s="71">
        <v>0.09</v>
      </c>
      <c r="G25" s="24">
        <v>1</v>
      </c>
      <c r="H25" s="25">
        <v>11.111111111111111</v>
      </c>
      <c r="I25" s="13" t="s">
        <v>72</v>
      </c>
      <c r="J25" s="13" t="s">
        <v>72</v>
      </c>
      <c r="K25" s="13" t="s">
        <v>72</v>
      </c>
      <c r="L25" s="24">
        <v>1</v>
      </c>
      <c r="M25" s="13">
        <v>1</v>
      </c>
      <c r="N25" s="13">
        <v>0</v>
      </c>
      <c r="O25" s="13">
        <v>0</v>
      </c>
      <c r="P25" s="13">
        <v>0</v>
      </c>
      <c r="Q25" s="24">
        <v>1</v>
      </c>
      <c r="R25" s="24">
        <v>0</v>
      </c>
      <c r="S25" s="13">
        <v>0</v>
      </c>
      <c r="T25" s="13">
        <v>1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 t="s">
        <v>83</v>
      </c>
    </row>
    <row r="26" spans="1:41" x14ac:dyDescent="0.2">
      <c r="A26" s="22" t="s">
        <v>80</v>
      </c>
      <c r="B26" s="23" t="s">
        <v>901</v>
      </c>
      <c r="C26" s="23" t="s">
        <v>955</v>
      </c>
      <c r="D26" s="23" t="s">
        <v>956</v>
      </c>
      <c r="E26" s="23" t="s">
        <v>90</v>
      </c>
      <c r="F26" s="71">
        <v>0.19</v>
      </c>
      <c r="G26" s="24">
        <v>3</v>
      </c>
      <c r="H26" s="25">
        <v>15.789473684210526</v>
      </c>
      <c r="I26" s="13" t="s">
        <v>72</v>
      </c>
      <c r="J26" s="13" t="s">
        <v>72</v>
      </c>
      <c r="K26" s="13" t="s">
        <v>72</v>
      </c>
      <c r="L26" s="24">
        <v>3</v>
      </c>
      <c r="M26" s="13">
        <v>3</v>
      </c>
      <c r="N26" s="13">
        <v>0</v>
      </c>
      <c r="O26" s="13">
        <v>0</v>
      </c>
      <c r="P26" s="13">
        <v>0</v>
      </c>
      <c r="Q26" s="24">
        <v>3</v>
      </c>
      <c r="R26" s="24">
        <v>0</v>
      </c>
      <c r="S26" s="13">
        <v>0</v>
      </c>
      <c r="T26" s="13">
        <v>0</v>
      </c>
      <c r="U26" s="13">
        <v>2</v>
      </c>
      <c r="V26" s="13">
        <v>1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 t="s">
        <v>520</v>
      </c>
    </row>
    <row r="27" spans="1:41" x14ac:dyDescent="0.2">
      <c r="A27" s="22" t="s">
        <v>80</v>
      </c>
      <c r="B27" s="23" t="s">
        <v>901</v>
      </c>
      <c r="C27" s="23" t="s">
        <v>957</v>
      </c>
      <c r="D27" s="23" t="s">
        <v>958</v>
      </c>
      <c r="E27" s="23" t="s">
        <v>71</v>
      </c>
      <c r="F27" s="71">
        <v>0.04</v>
      </c>
      <c r="G27" s="24">
        <v>1</v>
      </c>
      <c r="H27" s="25">
        <v>25</v>
      </c>
      <c r="I27" s="13" t="s">
        <v>72</v>
      </c>
      <c r="J27" s="13" t="s">
        <v>72</v>
      </c>
      <c r="K27" s="13" t="s">
        <v>72</v>
      </c>
      <c r="L27" s="24">
        <v>1</v>
      </c>
      <c r="M27" s="13">
        <v>1</v>
      </c>
      <c r="N27" s="13">
        <v>0</v>
      </c>
      <c r="O27" s="13">
        <v>0</v>
      </c>
      <c r="P27" s="13">
        <v>0</v>
      </c>
      <c r="Q27" s="24">
        <v>1</v>
      </c>
      <c r="R27" s="24">
        <v>0</v>
      </c>
      <c r="S27" s="13">
        <v>0</v>
      </c>
      <c r="T27" s="13">
        <v>0</v>
      </c>
      <c r="U27" s="13">
        <v>1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 t="s">
        <v>83</v>
      </c>
    </row>
    <row r="28" spans="1:41" x14ac:dyDescent="0.2">
      <c r="A28" s="22" t="s">
        <v>383</v>
      </c>
      <c r="B28" s="23" t="s">
        <v>901</v>
      </c>
      <c r="C28" s="23" t="s">
        <v>959</v>
      </c>
      <c r="D28" s="23" t="s">
        <v>960</v>
      </c>
      <c r="E28" s="23" t="s">
        <v>76</v>
      </c>
      <c r="F28" s="71">
        <v>5.38</v>
      </c>
      <c r="G28" s="24">
        <v>138</v>
      </c>
      <c r="H28" s="26" t="s">
        <v>386</v>
      </c>
      <c r="I28" s="13" t="s">
        <v>72</v>
      </c>
      <c r="J28" s="13" t="s">
        <v>72</v>
      </c>
      <c r="K28" s="13" t="s">
        <v>72</v>
      </c>
      <c r="L28" s="24">
        <v>138</v>
      </c>
      <c r="M28" s="13">
        <v>0</v>
      </c>
      <c r="N28" s="13">
        <v>120</v>
      </c>
      <c r="O28" s="13">
        <v>18</v>
      </c>
      <c r="P28" s="13">
        <v>0</v>
      </c>
      <c r="Q28" s="23">
        <v>82</v>
      </c>
      <c r="R28" s="23">
        <v>56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20</v>
      </c>
      <c r="Y28" s="13">
        <v>24</v>
      </c>
      <c r="Z28" s="13">
        <v>36</v>
      </c>
      <c r="AA28" s="13">
        <v>20</v>
      </c>
      <c r="AB28" s="13">
        <v>20</v>
      </c>
      <c r="AC28" s="13">
        <v>18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 t="s">
        <v>961</v>
      </c>
    </row>
    <row r="29" spans="1:41" x14ac:dyDescent="0.2">
      <c r="A29" s="22" t="s">
        <v>109</v>
      </c>
      <c r="B29" s="23" t="s">
        <v>901</v>
      </c>
      <c r="C29" s="23" t="s">
        <v>962</v>
      </c>
      <c r="D29" s="23" t="s">
        <v>963</v>
      </c>
      <c r="E29" s="23" t="s">
        <v>76</v>
      </c>
      <c r="F29" s="71">
        <v>4.4000000000000004</v>
      </c>
      <c r="G29" s="24">
        <v>97</v>
      </c>
      <c r="H29" s="26">
        <v>22.045454545454543</v>
      </c>
      <c r="I29" s="13" t="s">
        <v>72</v>
      </c>
      <c r="J29" s="13" t="s">
        <v>72</v>
      </c>
      <c r="K29" s="13" t="s">
        <v>72</v>
      </c>
      <c r="L29" s="24">
        <v>97</v>
      </c>
      <c r="M29" s="13">
        <v>0</v>
      </c>
      <c r="N29" s="13">
        <v>97</v>
      </c>
      <c r="O29" s="13">
        <v>0</v>
      </c>
      <c r="P29" s="13">
        <v>0</v>
      </c>
      <c r="Q29" s="24">
        <v>97</v>
      </c>
      <c r="R29" s="24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51</v>
      </c>
      <c r="Y29" s="13">
        <v>46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 t="s">
        <v>964</v>
      </c>
    </row>
    <row r="30" spans="1:41" x14ac:dyDescent="0.2">
      <c r="A30" s="22" t="s">
        <v>109</v>
      </c>
      <c r="B30" s="23" t="s">
        <v>901</v>
      </c>
      <c r="C30" s="23" t="s">
        <v>965</v>
      </c>
      <c r="D30" s="23" t="s">
        <v>966</v>
      </c>
      <c r="E30" s="23" t="s">
        <v>71</v>
      </c>
      <c r="F30" s="71">
        <v>0.13</v>
      </c>
      <c r="G30" s="24">
        <v>7</v>
      </c>
      <c r="H30" s="25">
        <v>53.846153846153847</v>
      </c>
      <c r="I30" s="13" t="s">
        <v>72</v>
      </c>
      <c r="J30" s="13" t="s">
        <v>72</v>
      </c>
      <c r="K30" s="13" t="s">
        <v>72</v>
      </c>
      <c r="L30" s="24">
        <v>7</v>
      </c>
      <c r="M30" s="13">
        <v>0</v>
      </c>
      <c r="N30" s="13">
        <v>7</v>
      </c>
      <c r="O30" s="13">
        <v>0</v>
      </c>
      <c r="P30" s="13">
        <v>0</v>
      </c>
      <c r="Q30" s="24">
        <v>0</v>
      </c>
      <c r="R30" s="24">
        <v>7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7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 t="s">
        <v>112</v>
      </c>
    </row>
    <row r="31" spans="1:41" x14ac:dyDescent="0.2">
      <c r="A31" s="42"/>
      <c r="B31" s="43"/>
      <c r="C31" s="43"/>
      <c r="D31" s="43"/>
      <c r="E31" s="43"/>
      <c r="F31" s="44"/>
      <c r="G31" s="44"/>
      <c r="H31" s="45"/>
      <c r="L31" s="44"/>
      <c r="Q31" s="44"/>
      <c r="R31" s="44"/>
    </row>
    <row r="32" spans="1:41" x14ac:dyDescent="0.2">
      <c r="A32" s="42"/>
      <c r="B32" s="43"/>
      <c r="C32" s="43"/>
      <c r="D32" s="43"/>
      <c r="E32" s="43"/>
      <c r="F32" s="44"/>
      <c r="G32" s="44"/>
      <c r="H32" s="45"/>
      <c r="L32" s="44"/>
      <c r="Q32" s="44"/>
      <c r="R32" s="44"/>
    </row>
    <row r="33" spans="1:18" x14ac:dyDescent="0.2">
      <c r="A33" s="42"/>
      <c r="B33" s="43"/>
      <c r="C33" s="43"/>
      <c r="D33" s="43"/>
      <c r="E33" s="43"/>
      <c r="F33" s="44"/>
      <c r="G33" s="44"/>
      <c r="H33" s="59"/>
      <c r="L33" s="44"/>
      <c r="Q33" s="44"/>
      <c r="R33" s="44"/>
    </row>
    <row r="34" spans="1:18" x14ac:dyDescent="0.2">
      <c r="A34" s="42"/>
      <c r="B34" s="43"/>
      <c r="C34" s="43"/>
      <c r="D34" s="43"/>
      <c r="E34" s="43"/>
      <c r="F34" s="44"/>
      <c r="G34" s="44"/>
      <c r="H34" s="59"/>
      <c r="L34" s="44"/>
      <c r="Q34" s="44"/>
      <c r="R34" s="44"/>
    </row>
  </sheetData>
  <sheetProtection algorithmName="SHA-512" hashValue="9IQHqWRP9xo5g4Diem0qIBFrd42edPBmR7xRLOre15ihux81eoX33BD8StheoUGIs8C6e6GTSdoESiN7oGeHHQ==" saltValue="0ScUA8Zr3D5hk7qrjRlrWQ==" spinCount="100000" sheet="1" objects="1" scenarios="1"/>
  <sortState xmlns:xlrd2="http://schemas.microsoft.com/office/spreadsheetml/2017/richdata2" ref="A2:AO34">
    <sortCondition ref="C1:C3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FD46-97A9-4E18-A55D-274F82E38F86}">
  <dimension ref="A1:AO27"/>
  <sheetViews>
    <sheetView workbookViewId="0">
      <selection activeCell="F28" sqref="F28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710937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" style="12" customWidth="1"/>
    <col min="17" max="17" width="10.7109375" style="12" customWidth="1"/>
    <col min="18" max="18" width="11.5703125" style="12" customWidth="1"/>
    <col min="19" max="40" width="9.140625" style="12"/>
    <col min="41" max="41" width="108.57031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27" t="s">
        <v>80</v>
      </c>
      <c r="B2" s="27" t="s">
        <v>967</v>
      </c>
      <c r="C2" s="27" t="s">
        <v>968</v>
      </c>
      <c r="D2" s="27" t="s">
        <v>969</v>
      </c>
      <c r="E2" s="27" t="s">
        <v>90</v>
      </c>
      <c r="F2" s="67">
        <v>9.8000000000000007</v>
      </c>
      <c r="G2" s="29">
        <v>234</v>
      </c>
      <c r="H2" s="18">
        <v>28</v>
      </c>
      <c r="I2" s="13" t="s">
        <v>72</v>
      </c>
      <c r="J2" s="13" t="s">
        <v>72</v>
      </c>
      <c r="K2" s="13" t="s">
        <v>72</v>
      </c>
      <c r="L2" s="29">
        <v>234</v>
      </c>
      <c r="M2" s="13">
        <v>66</v>
      </c>
      <c r="N2" s="13">
        <v>168</v>
      </c>
      <c r="O2" s="13">
        <v>0</v>
      </c>
      <c r="P2" s="13">
        <v>0</v>
      </c>
      <c r="Q2" s="29">
        <v>234</v>
      </c>
      <c r="R2" s="29">
        <v>0</v>
      </c>
      <c r="S2" s="13">
        <v>0</v>
      </c>
      <c r="T2" s="13">
        <v>0</v>
      </c>
      <c r="U2" s="13">
        <v>0</v>
      </c>
      <c r="V2" s="13">
        <v>0</v>
      </c>
      <c r="W2" s="13">
        <v>66</v>
      </c>
      <c r="X2" s="13">
        <v>66</v>
      </c>
      <c r="Y2" s="13">
        <v>66</v>
      </c>
      <c r="Z2" s="13">
        <v>36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970</v>
      </c>
    </row>
    <row r="3" spans="1:41" x14ac:dyDescent="0.2">
      <c r="A3" s="27" t="s">
        <v>80</v>
      </c>
      <c r="B3" s="27" t="s">
        <v>967</v>
      </c>
      <c r="C3" s="27" t="s">
        <v>971</v>
      </c>
      <c r="D3" s="27" t="s">
        <v>972</v>
      </c>
      <c r="E3" s="27" t="s">
        <v>71</v>
      </c>
      <c r="F3" s="67">
        <v>3.5000000000000003E-2</v>
      </c>
      <c r="G3" s="29">
        <v>1</v>
      </c>
      <c r="H3" s="18">
        <v>28.571428571428569</v>
      </c>
      <c r="I3" s="13" t="s">
        <v>72</v>
      </c>
      <c r="J3" s="13" t="s">
        <v>72</v>
      </c>
      <c r="K3" s="13" t="s">
        <v>72</v>
      </c>
      <c r="L3" s="29">
        <v>1</v>
      </c>
      <c r="M3" s="13">
        <v>1</v>
      </c>
      <c r="N3" s="13">
        <v>0</v>
      </c>
      <c r="O3" s="13">
        <v>0</v>
      </c>
      <c r="P3" s="13">
        <v>0</v>
      </c>
      <c r="Q3" s="29">
        <v>0</v>
      </c>
      <c r="R3" s="29">
        <v>1</v>
      </c>
      <c r="S3" s="13">
        <v>0</v>
      </c>
      <c r="T3" s="13">
        <v>1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973</v>
      </c>
    </row>
    <row r="4" spans="1:41" x14ac:dyDescent="0.2">
      <c r="A4" s="13" t="s">
        <v>80</v>
      </c>
      <c r="B4" s="13" t="s">
        <v>967</v>
      </c>
      <c r="C4" s="13" t="s">
        <v>974</v>
      </c>
      <c r="D4" s="13" t="s">
        <v>975</v>
      </c>
      <c r="E4" s="13" t="s">
        <v>71</v>
      </c>
      <c r="F4" s="48">
        <v>2.3E-2</v>
      </c>
      <c r="G4" s="13">
        <v>1</v>
      </c>
      <c r="H4" s="18">
        <v>43.478260869565219</v>
      </c>
      <c r="I4" s="13" t="s">
        <v>72</v>
      </c>
      <c r="J4" s="13" t="s">
        <v>72</v>
      </c>
      <c r="K4" s="13" t="s">
        <v>72</v>
      </c>
      <c r="L4" s="13">
        <v>1</v>
      </c>
      <c r="M4" s="13">
        <v>1</v>
      </c>
      <c r="N4" s="13">
        <v>0</v>
      </c>
      <c r="O4" s="13">
        <v>0</v>
      </c>
      <c r="P4" s="13">
        <v>0</v>
      </c>
      <c r="Q4" s="13">
        <v>1</v>
      </c>
      <c r="R4" s="13">
        <v>0</v>
      </c>
      <c r="S4" s="13">
        <v>0</v>
      </c>
      <c r="T4" s="13">
        <v>1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106</v>
      </c>
    </row>
    <row r="5" spans="1:41" x14ac:dyDescent="0.2">
      <c r="A5" s="13" t="s">
        <v>80</v>
      </c>
      <c r="B5" s="13" t="s">
        <v>967</v>
      </c>
      <c r="C5" s="13" t="s">
        <v>976</v>
      </c>
      <c r="D5" s="13" t="s">
        <v>977</v>
      </c>
      <c r="E5" s="13" t="s">
        <v>71</v>
      </c>
      <c r="F5" s="66">
        <v>8.0000000000000002E-3</v>
      </c>
      <c r="G5" s="13">
        <v>1</v>
      </c>
      <c r="H5" s="18">
        <v>125</v>
      </c>
      <c r="I5" s="13" t="s">
        <v>72</v>
      </c>
      <c r="J5" s="13" t="s">
        <v>72</v>
      </c>
      <c r="K5" s="13" t="s">
        <v>72</v>
      </c>
      <c r="L5" s="13">
        <v>1</v>
      </c>
      <c r="M5" s="13">
        <v>1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1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106</v>
      </c>
    </row>
    <row r="6" spans="1:41" x14ac:dyDescent="0.2">
      <c r="A6" s="19" t="s">
        <v>84</v>
      </c>
      <c r="B6" s="19" t="s">
        <v>967</v>
      </c>
      <c r="C6" s="19" t="s">
        <v>978</v>
      </c>
      <c r="D6" s="19" t="s">
        <v>979</v>
      </c>
      <c r="E6" s="13" t="s">
        <v>90</v>
      </c>
      <c r="F6" s="69">
        <v>0.32519999999999999</v>
      </c>
      <c r="G6" s="14">
        <v>9</v>
      </c>
      <c r="H6" s="21">
        <v>27.67527675276753</v>
      </c>
      <c r="I6" s="13" t="s">
        <v>72</v>
      </c>
      <c r="J6" s="13" t="s">
        <v>72</v>
      </c>
      <c r="K6" s="13" t="s">
        <v>72</v>
      </c>
      <c r="L6" s="14">
        <v>1</v>
      </c>
      <c r="M6" s="13">
        <v>1</v>
      </c>
      <c r="N6" s="13">
        <v>0</v>
      </c>
      <c r="O6" s="13">
        <v>0</v>
      </c>
      <c r="P6" s="13">
        <v>0</v>
      </c>
      <c r="Q6" s="14">
        <v>9</v>
      </c>
      <c r="R6" s="14">
        <v>0</v>
      </c>
      <c r="S6" s="13">
        <v>1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9" t="s">
        <v>87</v>
      </c>
    </row>
    <row r="7" spans="1:41" x14ac:dyDescent="0.2">
      <c r="A7" s="19" t="s">
        <v>84</v>
      </c>
      <c r="B7" s="19" t="s">
        <v>967</v>
      </c>
      <c r="C7" s="19" t="s">
        <v>980</v>
      </c>
      <c r="D7" s="19" t="s">
        <v>981</v>
      </c>
      <c r="E7" s="13" t="s">
        <v>71</v>
      </c>
      <c r="F7" s="69">
        <v>7.0000000000000007E-2</v>
      </c>
      <c r="G7" s="14">
        <v>5</v>
      </c>
      <c r="H7" s="21">
        <v>71.428571428571416</v>
      </c>
      <c r="I7" s="13" t="s">
        <v>72</v>
      </c>
      <c r="J7" s="13" t="s">
        <v>72</v>
      </c>
      <c r="K7" s="13" t="s">
        <v>72</v>
      </c>
      <c r="L7" s="14">
        <v>3</v>
      </c>
      <c r="M7" s="13">
        <v>3</v>
      </c>
      <c r="N7" s="13">
        <v>0</v>
      </c>
      <c r="O7" s="13">
        <v>0</v>
      </c>
      <c r="P7" s="13">
        <v>0</v>
      </c>
      <c r="Q7" s="14">
        <v>0</v>
      </c>
      <c r="R7" s="14">
        <v>5</v>
      </c>
      <c r="S7" s="13">
        <v>2</v>
      </c>
      <c r="T7" s="13">
        <v>1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9" t="s">
        <v>87</v>
      </c>
    </row>
    <row r="8" spans="1:41" x14ac:dyDescent="0.2">
      <c r="A8" s="19" t="s">
        <v>84</v>
      </c>
      <c r="B8" s="19" t="s">
        <v>967</v>
      </c>
      <c r="C8" s="19" t="s">
        <v>982</v>
      </c>
      <c r="D8" s="19" t="s">
        <v>983</v>
      </c>
      <c r="E8" s="13" t="s">
        <v>71</v>
      </c>
      <c r="F8" s="69" t="s">
        <v>243</v>
      </c>
      <c r="G8" s="14">
        <v>1</v>
      </c>
      <c r="H8" s="21">
        <v>100</v>
      </c>
      <c r="I8" s="13" t="s">
        <v>72</v>
      </c>
      <c r="J8" s="13" t="s">
        <v>72</v>
      </c>
      <c r="K8" s="13" t="s">
        <v>72</v>
      </c>
      <c r="L8" s="14">
        <v>1</v>
      </c>
      <c r="M8" s="13">
        <v>1</v>
      </c>
      <c r="N8" s="13">
        <v>0</v>
      </c>
      <c r="O8" s="13">
        <v>0</v>
      </c>
      <c r="P8" s="13">
        <v>0</v>
      </c>
      <c r="Q8" s="14">
        <v>1</v>
      </c>
      <c r="R8" s="14">
        <v>0</v>
      </c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87</v>
      </c>
    </row>
    <row r="9" spans="1:41" x14ac:dyDescent="0.2">
      <c r="A9" s="19" t="s">
        <v>80</v>
      </c>
      <c r="B9" s="19" t="s">
        <v>967</v>
      </c>
      <c r="C9" s="19" t="s">
        <v>984</v>
      </c>
      <c r="D9" s="19" t="s">
        <v>985</v>
      </c>
      <c r="E9" s="19" t="s">
        <v>90</v>
      </c>
      <c r="F9" s="69">
        <v>1.9</v>
      </c>
      <c r="G9" s="14">
        <v>33</v>
      </c>
      <c r="H9" s="21">
        <v>17.368421052631579</v>
      </c>
      <c r="I9" s="13" t="s">
        <v>72</v>
      </c>
      <c r="J9" s="13" t="s">
        <v>72</v>
      </c>
      <c r="K9" s="13" t="s">
        <v>72</v>
      </c>
      <c r="L9" s="14">
        <v>33</v>
      </c>
      <c r="M9" s="13">
        <v>33</v>
      </c>
      <c r="N9" s="13">
        <v>0</v>
      </c>
      <c r="O9" s="13">
        <v>0</v>
      </c>
      <c r="P9" s="13">
        <v>0</v>
      </c>
      <c r="Q9" s="14">
        <v>33</v>
      </c>
      <c r="R9" s="14">
        <v>0</v>
      </c>
      <c r="S9" s="13">
        <v>0</v>
      </c>
      <c r="T9" s="13">
        <v>0</v>
      </c>
      <c r="U9" s="13">
        <v>20</v>
      </c>
      <c r="V9" s="13">
        <v>13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986</v>
      </c>
    </row>
    <row r="10" spans="1:41" x14ac:dyDescent="0.2">
      <c r="A10" s="19" t="s">
        <v>84</v>
      </c>
      <c r="B10" s="19" t="s">
        <v>967</v>
      </c>
      <c r="C10" s="19" t="s">
        <v>987</v>
      </c>
      <c r="D10" s="19" t="s">
        <v>988</v>
      </c>
      <c r="E10" s="19" t="s">
        <v>71</v>
      </c>
      <c r="F10" s="69">
        <v>0.03</v>
      </c>
      <c r="G10" s="14">
        <v>1</v>
      </c>
      <c r="H10" s="21">
        <v>33.333333333333336</v>
      </c>
      <c r="I10" s="13" t="s">
        <v>72</v>
      </c>
      <c r="J10" s="13" t="s">
        <v>72</v>
      </c>
      <c r="K10" s="13" t="s">
        <v>72</v>
      </c>
      <c r="L10" s="14">
        <v>1</v>
      </c>
      <c r="M10" s="13">
        <v>1</v>
      </c>
      <c r="N10" s="13">
        <v>0</v>
      </c>
      <c r="O10" s="13">
        <v>0</v>
      </c>
      <c r="P10" s="13">
        <v>0</v>
      </c>
      <c r="Q10" s="14">
        <v>1</v>
      </c>
      <c r="R10" s="14">
        <v>0</v>
      </c>
      <c r="S10" s="13">
        <v>1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87</v>
      </c>
    </row>
    <row r="11" spans="1:41" x14ac:dyDescent="0.2">
      <c r="A11" s="19" t="s">
        <v>84</v>
      </c>
      <c r="B11" s="19" t="s">
        <v>967</v>
      </c>
      <c r="C11" s="19" t="s">
        <v>989</v>
      </c>
      <c r="D11" s="19" t="s">
        <v>990</v>
      </c>
      <c r="E11" s="19" t="s">
        <v>71</v>
      </c>
      <c r="F11" s="69">
        <v>0.05</v>
      </c>
      <c r="G11" s="14">
        <v>1</v>
      </c>
      <c r="H11" s="20">
        <v>20</v>
      </c>
      <c r="I11" s="13" t="s">
        <v>72</v>
      </c>
      <c r="J11" s="13" t="s">
        <v>72</v>
      </c>
      <c r="K11" s="13" t="s">
        <v>72</v>
      </c>
      <c r="L11" s="14">
        <v>1</v>
      </c>
      <c r="M11" s="13">
        <v>1</v>
      </c>
      <c r="N11" s="13">
        <v>0</v>
      </c>
      <c r="O11" s="13">
        <v>0</v>
      </c>
      <c r="P11" s="13">
        <v>0</v>
      </c>
      <c r="Q11" s="14">
        <v>1</v>
      </c>
      <c r="R11" s="14">
        <v>0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87</v>
      </c>
    </row>
    <row r="12" spans="1:41" x14ac:dyDescent="0.2">
      <c r="A12" s="19" t="s">
        <v>84</v>
      </c>
      <c r="B12" s="19" t="s">
        <v>967</v>
      </c>
      <c r="C12" s="19" t="s">
        <v>991</v>
      </c>
      <c r="D12" s="19" t="s">
        <v>992</v>
      </c>
      <c r="E12" s="19" t="s">
        <v>71</v>
      </c>
      <c r="F12" s="69">
        <v>0.04</v>
      </c>
      <c r="G12" s="14">
        <v>2</v>
      </c>
      <c r="H12" s="21">
        <v>50</v>
      </c>
      <c r="I12" s="13" t="s">
        <v>72</v>
      </c>
      <c r="J12" s="13" t="s">
        <v>72</v>
      </c>
      <c r="K12" s="13" t="s">
        <v>72</v>
      </c>
      <c r="L12" s="14">
        <v>2</v>
      </c>
      <c r="M12" s="13">
        <v>2</v>
      </c>
      <c r="N12" s="13">
        <v>0</v>
      </c>
      <c r="O12" s="13">
        <v>0</v>
      </c>
      <c r="P12" s="13">
        <v>0</v>
      </c>
      <c r="Q12" s="14">
        <v>0</v>
      </c>
      <c r="R12" s="14">
        <v>2</v>
      </c>
      <c r="S12" s="13">
        <v>2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9" t="s">
        <v>87</v>
      </c>
    </row>
    <row r="13" spans="1:41" x14ac:dyDescent="0.2">
      <c r="A13" s="19" t="s">
        <v>80</v>
      </c>
      <c r="B13" s="19" t="s">
        <v>967</v>
      </c>
      <c r="C13" s="19" t="s">
        <v>993</v>
      </c>
      <c r="D13" s="19" t="s">
        <v>994</v>
      </c>
      <c r="E13" s="19" t="s">
        <v>90</v>
      </c>
      <c r="F13" s="70">
        <v>0.47</v>
      </c>
      <c r="G13" s="14">
        <v>4</v>
      </c>
      <c r="H13" s="20">
        <v>8.5106382978723403</v>
      </c>
      <c r="I13" s="13" t="s">
        <v>72</v>
      </c>
      <c r="J13" s="13" t="s">
        <v>72</v>
      </c>
      <c r="K13" s="13" t="s">
        <v>72</v>
      </c>
      <c r="L13" s="14">
        <v>4</v>
      </c>
      <c r="M13" s="13">
        <v>4</v>
      </c>
      <c r="N13" s="13">
        <v>0</v>
      </c>
      <c r="O13" s="13">
        <v>0</v>
      </c>
      <c r="P13" s="13">
        <v>0</v>
      </c>
      <c r="Q13" s="14">
        <v>4</v>
      </c>
      <c r="R13" s="14">
        <v>0</v>
      </c>
      <c r="S13" s="13">
        <v>0</v>
      </c>
      <c r="T13" s="13">
        <v>2</v>
      </c>
      <c r="U13" s="13">
        <v>2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9" t="s">
        <v>83</v>
      </c>
    </row>
    <row r="14" spans="1:41" x14ac:dyDescent="0.2">
      <c r="A14" s="19" t="s">
        <v>84</v>
      </c>
      <c r="B14" s="19" t="s">
        <v>967</v>
      </c>
      <c r="C14" s="19" t="s">
        <v>995</v>
      </c>
      <c r="D14" s="19" t="s">
        <v>996</v>
      </c>
      <c r="E14" s="19" t="s">
        <v>71</v>
      </c>
      <c r="F14" s="70">
        <v>0.08</v>
      </c>
      <c r="G14" s="14">
        <v>1</v>
      </c>
      <c r="H14" s="20">
        <v>12.5</v>
      </c>
      <c r="I14" s="13" t="s">
        <v>72</v>
      </c>
      <c r="J14" s="13" t="s">
        <v>72</v>
      </c>
      <c r="K14" s="13" t="s">
        <v>72</v>
      </c>
      <c r="L14" s="14">
        <v>1</v>
      </c>
      <c r="M14" s="13">
        <v>1</v>
      </c>
      <c r="N14" s="13">
        <v>0</v>
      </c>
      <c r="O14" s="13">
        <v>0</v>
      </c>
      <c r="P14" s="13">
        <v>0</v>
      </c>
      <c r="Q14" s="14">
        <v>1</v>
      </c>
      <c r="R14" s="14">
        <v>0</v>
      </c>
      <c r="S14" s="13">
        <v>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9" t="s">
        <v>87</v>
      </c>
    </row>
    <row r="15" spans="1:41" x14ac:dyDescent="0.2">
      <c r="A15" s="19" t="s">
        <v>80</v>
      </c>
      <c r="B15" s="19" t="s">
        <v>967</v>
      </c>
      <c r="C15" s="19" t="s">
        <v>997</v>
      </c>
      <c r="D15" s="19" t="s">
        <v>998</v>
      </c>
      <c r="E15" s="19" t="s">
        <v>90</v>
      </c>
      <c r="F15" s="69">
        <v>0.15</v>
      </c>
      <c r="G15" s="14">
        <v>3</v>
      </c>
      <c r="H15" s="20">
        <v>20</v>
      </c>
      <c r="I15" s="13" t="s">
        <v>72</v>
      </c>
      <c r="J15" s="13" t="s">
        <v>72</v>
      </c>
      <c r="K15" s="13" t="s">
        <v>72</v>
      </c>
      <c r="L15" s="14">
        <v>3</v>
      </c>
      <c r="M15" s="13">
        <v>3</v>
      </c>
      <c r="N15" s="13">
        <v>0</v>
      </c>
      <c r="O15" s="13">
        <v>0</v>
      </c>
      <c r="P15" s="13">
        <v>0</v>
      </c>
      <c r="Q15" s="14">
        <v>3</v>
      </c>
      <c r="R15" s="14">
        <v>0</v>
      </c>
      <c r="S15" s="13">
        <v>0</v>
      </c>
      <c r="T15" s="13">
        <v>0</v>
      </c>
      <c r="U15" s="13">
        <v>2</v>
      </c>
      <c r="V15" s="13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9" t="s">
        <v>83</v>
      </c>
    </row>
    <row r="16" spans="1:41" x14ac:dyDescent="0.2">
      <c r="A16" s="19" t="s">
        <v>84</v>
      </c>
      <c r="B16" s="19" t="s">
        <v>967</v>
      </c>
      <c r="C16" s="19" t="s">
        <v>999</v>
      </c>
      <c r="D16" s="19" t="s">
        <v>1000</v>
      </c>
      <c r="E16" s="19" t="s">
        <v>90</v>
      </c>
      <c r="F16" s="70">
        <v>0.22</v>
      </c>
      <c r="G16" s="14">
        <v>1</v>
      </c>
      <c r="H16" s="20">
        <v>4.5454545454545459</v>
      </c>
      <c r="I16" s="13" t="s">
        <v>72</v>
      </c>
      <c r="J16" s="13" t="s">
        <v>72</v>
      </c>
      <c r="K16" s="13" t="s">
        <v>72</v>
      </c>
      <c r="L16" s="14">
        <v>1</v>
      </c>
      <c r="M16" s="13">
        <v>1</v>
      </c>
      <c r="N16" s="13">
        <v>0</v>
      </c>
      <c r="O16" s="13">
        <v>0</v>
      </c>
      <c r="P16" s="13">
        <v>0</v>
      </c>
      <c r="Q16" s="14">
        <v>1</v>
      </c>
      <c r="R16" s="14">
        <v>0</v>
      </c>
      <c r="S16" s="13">
        <v>1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9" t="s">
        <v>87</v>
      </c>
    </row>
    <row r="17" spans="1:41" x14ac:dyDescent="0.2">
      <c r="A17" s="19" t="s">
        <v>80</v>
      </c>
      <c r="B17" s="19" t="s">
        <v>967</v>
      </c>
      <c r="C17" s="19" t="s">
        <v>1001</v>
      </c>
      <c r="D17" s="19" t="s">
        <v>1002</v>
      </c>
      <c r="E17" s="19" t="s">
        <v>90</v>
      </c>
      <c r="F17" s="70">
        <v>7.0000000000000007E-2</v>
      </c>
      <c r="G17" s="14">
        <v>1</v>
      </c>
      <c r="H17" s="20">
        <v>14.285714285714285</v>
      </c>
      <c r="I17" s="13" t="s">
        <v>72</v>
      </c>
      <c r="J17" s="13" t="s">
        <v>72</v>
      </c>
      <c r="K17" s="13" t="s">
        <v>72</v>
      </c>
      <c r="L17" s="14">
        <v>1</v>
      </c>
      <c r="M17" s="13">
        <v>1</v>
      </c>
      <c r="N17" s="13">
        <v>0</v>
      </c>
      <c r="O17" s="13">
        <v>0</v>
      </c>
      <c r="P17" s="13">
        <v>0</v>
      </c>
      <c r="Q17" s="14">
        <v>1</v>
      </c>
      <c r="R17" s="14">
        <v>0</v>
      </c>
      <c r="S17" s="13">
        <v>0</v>
      </c>
      <c r="T17" s="13">
        <v>0</v>
      </c>
      <c r="U17" s="13">
        <v>1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9" t="s">
        <v>83</v>
      </c>
    </row>
    <row r="18" spans="1:41" x14ac:dyDescent="0.2">
      <c r="A18" s="19" t="s">
        <v>80</v>
      </c>
      <c r="B18" s="19" t="s">
        <v>967</v>
      </c>
      <c r="C18" s="19" t="s">
        <v>1003</v>
      </c>
      <c r="D18" s="19" t="s">
        <v>1004</v>
      </c>
      <c r="E18" s="19" t="s">
        <v>76</v>
      </c>
      <c r="F18" s="70">
        <v>0.15</v>
      </c>
      <c r="G18" s="14">
        <v>4</v>
      </c>
      <c r="H18" s="20">
        <v>26.666666666666668</v>
      </c>
      <c r="I18" s="13" t="s">
        <v>72</v>
      </c>
      <c r="J18" s="13" t="s">
        <v>72</v>
      </c>
      <c r="K18" s="13" t="s">
        <v>72</v>
      </c>
      <c r="L18" s="14">
        <v>4</v>
      </c>
      <c r="M18" s="13">
        <v>4</v>
      </c>
      <c r="N18" s="13">
        <v>0</v>
      </c>
      <c r="O18" s="13">
        <v>0</v>
      </c>
      <c r="P18" s="13">
        <v>0</v>
      </c>
      <c r="Q18" s="14">
        <v>4</v>
      </c>
      <c r="R18" s="14">
        <v>0</v>
      </c>
      <c r="S18" s="13">
        <v>0</v>
      </c>
      <c r="T18" s="13">
        <v>0</v>
      </c>
      <c r="U18" s="13">
        <v>2</v>
      </c>
      <c r="V18" s="13">
        <v>2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9" t="s">
        <v>83</v>
      </c>
    </row>
    <row r="19" spans="1:41" x14ac:dyDescent="0.2">
      <c r="A19" s="19"/>
      <c r="B19" s="27" t="s">
        <v>967</v>
      </c>
      <c r="C19" s="27" t="s">
        <v>1005</v>
      </c>
      <c r="D19" s="27" t="s">
        <v>1006</v>
      </c>
      <c r="E19" s="27" t="s">
        <v>71</v>
      </c>
      <c r="F19" s="67">
        <v>0.12</v>
      </c>
      <c r="G19" s="29">
        <v>4</v>
      </c>
      <c r="H19" s="18">
        <v>33.333333333333336</v>
      </c>
      <c r="I19" s="13" t="s">
        <v>72</v>
      </c>
      <c r="J19" s="13" t="s">
        <v>72</v>
      </c>
      <c r="K19" s="13" t="s">
        <v>72</v>
      </c>
      <c r="L19" s="29">
        <v>4</v>
      </c>
      <c r="M19" s="13">
        <v>4</v>
      </c>
      <c r="N19" s="13">
        <v>0</v>
      </c>
      <c r="O19" s="13">
        <v>0</v>
      </c>
      <c r="P19" s="13">
        <v>0</v>
      </c>
      <c r="Q19" s="29">
        <v>4</v>
      </c>
      <c r="R19" s="29">
        <v>0</v>
      </c>
      <c r="S19" s="13">
        <v>0</v>
      </c>
      <c r="T19" s="13">
        <v>2</v>
      </c>
      <c r="U19" s="13">
        <v>2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9" t="s">
        <v>83</v>
      </c>
    </row>
    <row r="20" spans="1:41" x14ac:dyDescent="0.2">
      <c r="A20" s="22" t="s">
        <v>80</v>
      </c>
      <c r="B20" s="23" t="s">
        <v>967</v>
      </c>
      <c r="C20" s="23" t="s">
        <v>1007</v>
      </c>
      <c r="D20" s="23" t="s">
        <v>1008</v>
      </c>
      <c r="E20" s="23" t="s">
        <v>71</v>
      </c>
      <c r="F20" s="71">
        <v>0.06</v>
      </c>
      <c r="G20" s="24">
        <v>2</v>
      </c>
      <c r="H20" s="25">
        <v>33.333333333333336</v>
      </c>
      <c r="I20" s="13" t="s">
        <v>72</v>
      </c>
      <c r="J20" s="13" t="s">
        <v>72</v>
      </c>
      <c r="K20" s="13" t="s">
        <v>72</v>
      </c>
      <c r="L20" s="24">
        <v>2</v>
      </c>
      <c r="M20" s="13">
        <v>2</v>
      </c>
      <c r="N20" s="13">
        <v>0</v>
      </c>
      <c r="O20" s="13">
        <v>0</v>
      </c>
      <c r="P20" s="13">
        <v>0</v>
      </c>
      <c r="Q20" s="23">
        <v>2</v>
      </c>
      <c r="R20" s="23">
        <v>0</v>
      </c>
      <c r="S20" s="13">
        <v>0</v>
      </c>
      <c r="T20" s="13">
        <v>2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 t="s">
        <v>83</v>
      </c>
    </row>
    <row r="21" spans="1:41" x14ac:dyDescent="0.2">
      <c r="A21" s="22" t="s">
        <v>80</v>
      </c>
      <c r="B21" s="23" t="s">
        <v>967</v>
      </c>
      <c r="C21" s="23" t="s">
        <v>1009</v>
      </c>
      <c r="D21" s="23" t="s">
        <v>1010</v>
      </c>
      <c r="E21" s="23" t="s">
        <v>71</v>
      </c>
      <c r="F21" s="71">
        <v>0.02</v>
      </c>
      <c r="G21" s="24">
        <v>2</v>
      </c>
      <c r="H21" s="25">
        <v>100</v>
      </c>
      <c r="I21" s="13" t="s">
        <v>72</v>
      </c>
      <c r="J21" s="13" t="s">
        <v>72</v>
      </c>
      <c r="K21" s="13" t="s">
        <v>72</v>
      </c>
      <c r="L21" s="24">
        <v>2</v>
      </c>
      <c r="M21" s="13">
        <v>2</v>
      </c>
      <c r="N21" s="13">
        <v>0</v>
      </c>
      <c r="O21" s="13">
        <v>0</v>
      </c>
      <c r="P21" s="13">
        <v>0</v>
      </c>
      <c r="Q21" s="24">
        <v>0</v>
      </c>
      <c r="R21" s="24">
        <v>2</v>
      </c>
      <c r="S21" s="13">
        <v>2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 t="s">
        <v>83</v>
      </c>
    </row>
    <row r="22" spans="1:41" x14ac:dyDescent="0.2">
      <c r="A22" s="22" t="s">
        <v>80</v>
      </c>
      <c r="B22" s="23" t="s">
        <v>967</v>
      </c>
      <c r="C22" s="23" t="s">
        <v>1011</v>
      </c>
      <c r="D22" s="23" t="s">
        <v>1012</v>
      </c>
      <c r="E22" s="23" t="s">
        <v>71</v>
      </c>
      <c r="F22" s="71">
        <v>0.01</v>
      </c>
      <c r="G22" s="24">
        <v>2</v>
      </c>
      <c r="H22" s="25">
        <v>200</v>
      </c>
      <c r="I22" s="13" t="s">
        <v>72</v>
      </c>
      <c r="J22" s="13" t="s">
        <v>72</v>
      </c>
      <c r="K22" s="13" t="s">
        <v>72</v>
      </c>
      <c r="L22" s="24">
        <v>2</v>
      </c>
      <c r="M22" s="13">
        <v>2</v>
      </c>
      <c r="N22" s="13">
        <v>0</v>
      </c>
      <c r="O22" s="13">
        <v>0</v>
      </c>
      <c r="P22" s="13">
        <v>0</v>
      </c>
      <c r="Q22" s="24">
        <v>0</v>
      </c>
      <c r="R22" s="24">
        <v>2</v>
      </c>
      <c r="S22" s="13">
        <v>0</v>
      </c>
      <c r="T22" s="13">
        <v>2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 t="s">
        <v>83</v>
      </c>
    </row>
    <row r="23" spans="1:41" x14ac:dyDescent="0.2">
      <c r="A23" s="22" t="s">
        <v>80</v>
      </c>
      <c r="B23" s="23" t="s">
        <v>967</v>
      </c>
      <c r="C23" s="23" t="s">
        <v>1013</v>
      </c>
      <c r="D23" s="23" t="s">
        <v>1014</v>
      </c>
      <c r="E23" s="23" t="s">
        <v>90</v>
      </c>
      <c r="F23" s="71">
        <v>0.16</v>
      </c>
      <c r="G23" s="24">
        <v>1</v>
      </c>
      <c r="H23" s="25">
        <v>6.25</v>
      </c>
      <c r="I23" s="13" t="s">
        <v>72</v>
      </c>
      <c r="J23" s="13" t="s">
        <v>72</v>
      </c>
      <c r="K23" s="13" t="s">
        <v>72</v>
      </c>
      <c r="L23" s="24">
        <v>1</v>
      </c>
      <c r="M23" s="13">
        <v>1</v>
      </c>
      <c r="N23" s="13">
        <v>0</v>
      </c>
      <c r="O23" s="13">
        <v>0</v>
      </c>
      <c r="P23" s="13">
        <v>0</v>
      </c>
      <c r="Q23" s="24">
        <v>1</v>
      </c>
      <c r="R23" s="24">
        <v>0</v>
      </c>
      <c r="S23" s="13">
        <v>0</v>
      </c>
      <c r="T23" s="13">
        <v>0</v>
      </c>
      <c r="U23" s="13">
        <v>1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 t="s">
        <v>83</v>
      </c>
    </row>
    <row r="24" spans="1:41" x14ac:dyDescent="0.2">
      <c r="A24" s="22" t="s">
        <v>109</v>
      </c>
      <c r="B24" s="23" t="s">
        <v>967</v>
      </c>
      <c r="C24" s="23" t="s">
        <v>1015</v>
      </c>
      <c r="D24" s="23" t="s">
        <v>1016</v>
      </c>
      <c r="E24" s="23" t="s">
        <v>71</v>
      </c>
      <c r="F24" s="71">
        <v>0.96</v>
      </c>
      <c r="G24" s="24">
        <v>54</v>
      </c>
      <c r="H24" s="25">
        <v>56.25</v>
      </c>
      <c r="I24" s="13" t="s">
        <v>72</v>
      </c>
      <c r="J24" s="13" t="s">
        <v>72</v>
      </c>
      <c r="K24" s="13" t="s">
        <v>72</v>
      </c>
      <c r="L24" s="24">
        <v>54</v>
      </c>
      <c r="M24" s="13">
        <v>0</v>
      </c>
      <c r="N24" s="13">
        <v>54</v>
      </c>
      <c r="O24" s="13">
        <v>0</v>
      </c>
      <c r="P24" s="13">
        <v>0</v>
      </c>
      <c r="Q24" s="24">
        <v>0</v>
      </c>
      <c r="R24" s="24">
        <v>54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8</v>
      </c>
      <c r="AB24" s="13">
        <v>46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 t="s">
        <v>1017</v>
      </c>
    </row>
    <row r="25" spans="1:41" x14ac:dyDescent="0.2">
      <c r="A25" s="22" t="s">
        <v>109</v>
      </c>
      <c r="B25" s="23" t="s">
        <v>967</v>
      </c>
      <c r="C25" s="23" t="s">
        <v>1018</v>
      </c>
      <c r="D25" s="23" t="s">
        <v>1019</v>
      </c>
      <c r="E25" s="23" t="s">
        <v>71</v>
      </c>
      <c r="F25" s="71">
        <v>0.33</v>
      </c>
      <c r="G25" s="24">
        <v>17</v>
      </c>
      <c r="H25" s="25">
        <v>50</v>
      </c>
      <c r="I25" s="13" t="s">
        <v>72</v>
      </c>
      <c r="J25" s="13" t="s">
        <v>72</v>
      </c>
      <c r="K25" s="13" t="s">
        <v>72</v>
      </c>
      <c r="L25" s="24">
        <v>17</v>
      </c>
      <c r="M25" s="13">
        <v>0</v>
      </c>
      <c r="N25" s="13">
        <v>17</v>
      </c>
      <c r="O25" s="13">
        <v>0</v>
      </c>
      <c r="P25" s="13">
        <v>0</v>
      </c>
      <c r="Q25" s="24">
        <v>17</v>
      </c>
      <c r="R25" s="24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11</v>
      </c>
      <c r="Y25" s="13">
        <v>6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 t="s">
        <v>112</v>
      </c>
    </row>
    <row r="26" spans="1:41" x14ac:dyDescent="0.2">
      <c r="A26" s="42"/>
      <c r="B26" s="43"/>
      <c r="C26" s="43"/>
      <c r="D26" s="43"/>
      <c r="E26" s="43"/>
      <c r="F26" s="44"/>
      <c r="G26" s="44"/>
      <c r="H26" s="45"/>
      <c r="L26" s="44"/>
      <c r="Q26" s="44"/>
      <c r="R26" s="44"/>
    </row>
    <row r="27" spans="1:41" x14ac:dyDescent="0.2">
      <c r="A27" s="42"/>
      <c r="B27" s="43"/>
      <c r="C27" s="43"/>
      <c r="D27" s="43"/>
      <c r="E27" s="43"/>
      <c r="F27" s="44"/>
      <c r="G27" s="44"/>
      <c r="H27" s="45"/>
      <c r="L27" s="44"/>
      <c r="Q27" s="44"/>
      <c r="R27" s="44"/>
    </row>
  </sheetData>
  <sheetProtection algorithmName="SHA-512" hashValue="YqmCpukb3HrIhHghOjXkZpx+k9ZcvA6psPEkrhl7QctbGnLlCnAI4yWTwl8Bw4MyorcNvCeOsTD1aY13Joa2HQ==" saltValue="4/mD0Rj4hC1Ivk7L/maomA==" spinCount="100000" sheet="1" objects="1" scenarios="1"/>
  <sortState xmlns:xlrd2="http://schemas.microsoft.com/office/spreadsheetml/2017/richdata2" ref="A2:AO28">
    <sortCondition ref="C1:C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70CA-3E1F-4332-B64A-A40F013AA318}">
  <dimension ref="A1:AO19"/>
  <sheetViews>
    <sheetView workbookViewId="0">
      <pane ySplit="1" topLeftCell="A2" activePane="bottomLeft" state="frozen"/>
      <selection pane="bottomLeft" activeCell="D29" sqref="D29"/>
    </sheetView>
  </sheetViews>
  <sheetFormatPr defaultRowHeight="12.75" x14ac:dyDescent="0.2"/>
  <cols>
    <col min="1" max="1" width="18.285156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10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5703125" style="12" customWidth="1"/>
    <col min="17" max="17" width="10.7109375" style="12" customWidth="1"/>
    <col min="18" max="18" width="11.5703125" style="12" customWidth="1"/>
    <col min="19" max="40" width="9.140625" style="12"/>
    <col min="41" max="41" width="105.28515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67</v>
      </c>
      <c r="B2" s="16" t="s">
        <v>68</v>
      </c>
      <c r="C2" s="13" t="s">
        <v>69</v>
      </c>
      <c r="D2" s="13" t="s">
        <v>70</v>
      </c>
      <c r="E2" s="13" t="s">
        <v>71</v>
      </c>
      <c r="F2" s="48">
        <v>0.06</v>
      </c>
      <c r="G2" s="13">
        <v>5</v>
      </c>
      <c r="H2" s="66">
        <v>83.333333333333343</v>
      </c>
      <c r="I2" s="13" t="s">
        <v>72</v>
      </c>
      <c r="J2" s="13" t="s">
        <v>72</v>
      </c>
      <c r="K2" s="13" t="s">
        <v>72</v>
      </c>
      <c r="L2" s="13">
        <v>5</v>
      </c>
      <c r="M2" s="13">
        <v>0</v>
      </c>
      <c r="N2" s="13">
        <v>5</v>
      </c>
      <c r="O2" s="13">
        <v>0</v>
      </c>
      <c r="P2" s="13">
        <v>0</v>
      </c>
      <c r="Q2" s="13">
        <v>5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2</v>
      </c>
      <c r="Y2" s="13">
        <v>2</v>
      </c>
      <c r="Z2" s="13">
        <v>1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73</v>
      </c>
    </row>
    <row r="3" spans="1:41" x14ac:dyDescent="0.2">
      <c r="A3" s="13" t="s">
        <v>67</v>
      </c>
      <c r="B3" s="13" t="s">
        <v>68</v>
      </c>
      <c r="C3" s="13" t="s">
        <v>74</v>
      </c>
      <c r="D3" s="13" t="s">
        <v>75</v>
      </c>
      <c r="E3" s="13" t="s">
        <v>76</v>
      </c>
      <c r="F3" s="48">
        <v>0.33</v>
      </c>
      <c r="G3" s="13">
        <v>22</v>
      </c>
      <c r="H3" s="66">
        <v>66.666666666666657</v>
      </c>
      <c r="I3" s="13" t="s">
        <v>72</v>
      </c>
      <c r="J3" s="13" t="s">
        <v>72</v>
      </c>
      <c r="K3" s="13" t="s">
        <v>72</v>
      </c>
      <c r="L3" s="13">
        <v>22</v>
      </c>
      <c r="M3" s="13">
        <v>0</v>
      </c>
      <c r="N3" s="13">
        <v>0</v>
      </c>
      <c r="O3" s="13">
        <v>22</v>
      </c>
      <c r="P3" s="13">
        <v>0</v>
      </c>
      <c r="Q3" s="13">
        <v>0</v>
      </c>
      <c r="R3" s="13">
        <v>22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22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77</v>
      </c>
    </row>
    <row r="4" spans="1:41" x14ac:dyDescent="0.2">
      <c r="A4" s="13" t="s">
        <v>67</v>
      </c>
      <c r="B4" s="13" t="s">
        <v>68</v>
      </c>
      <c r="C4" s="13" t="s">
        <v>78</v>
      </c>
      <c r="D4" s="13" t="s">
        <v>79</v>
      </c>
      <c r="E4" s="13" t="s">
        <v>71</v>
      </c>
      <c r="F4" s="48">
        <v>5.6000000000000001E-2</v>
      </c>
      <c r="G4" s="13">
        <v>6</v>
      </c>
      <c r="H4" s="66">
        <v>107.14285714285714</v>
      </c>
      <c r="I4" s="13" t="s">
        <v>72</v>
      </c>
      <c r="J4" s="13" t="s">
        <v>72</v>
      </c>
      <c r="K4" s="13" t="s">
        <v>72</v>
      </c>
      <c r="L4" s="13">
        <v>6</v>
      </c>
      <c r="M4" s="13">
        <v>0</v>
      </c>
      <c r="N4" s="13">
        <v>6</v>
      </c>
      <c r="O4" s="13">
        <v>0</v>
      </c>
      <c r="P4" s="13">
        <v>0</v>
      </c>
      <c r="Q4" s="13">
        <v>6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6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73</v>
      </c>
    </row>
    <row r="5" spans="1:41" x14ac:dyDescent="0.2">
      <c r="A5" s="13" t="s">
        <v>80</v>
      </c>
      <c r="B5" s="13" t="s">
        <v>68</v>
      </c>
      <c r="C5" s="13" t="s">
        <v>81</v>
      </c>
      <c r="D5" s="13" t="s">
        <v>82</v>
      </c>
      <c r="E5" s="13" t="s">
        <v>71</v>
      </c>
      <c r="F5" s="48">
        <v>1.21E-2</v>
      </c>
      <c r="G5" s="13">
        <v>2</v>
      </c>
      <c r="H5" s="66">
        <v>165.28925619834712</v>
      </c>
      <c r="I5" s="13" t="s">
        <v>72</v>
      </c>
      <c r="J5" s="13" t="s">
        <v>72</v>
      </c>
      <c r="K5" s="13" t="s">
        <v>72</v>
      </c>
      <c r="L5" s="13">
        <v>2</v>
      </c>
      <c r="M5" s="13">
        <v>2</v>
      </c>
      <c r="N5" s="13">
        <v>0</v>
      </c>
      <c r="O5" s="13">
        <v>0</v>
      </c>
      <c r="P5" s="13">
        <v>0</v>
      </c>
      <c r="Q5" s="13">
        <v>0</v>
      </c>
      <c r="R5" s="13">
        <v>2</v>
      </c>
      <c r="S5" s="13">
        <v>2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83</v>
      </c>
    </row>
    <row r="6" spans="1:41" x14ac:dyDescent="0.2">
      <c r="A6" s="13" t="s">
        <v>84</v>
      </c>
      <c r="B6" s="13" t="s">
        <v>68</v>
      </c>
      <c r="C6" s="13" t="s">
        <v>85</v>
      </c>
      <c r="D6" s="13" t="s">
        <v>86</v>
      </c>
      <c r="E6" s="13" t="s">
        <v>71</v>
      </c>
      <c r="F6" s="48">
        <v>6.0900000000000003E-2</v>
      </c>
      <c r="G6" s="13">
        <v>1</v>
      </c>
      <c r="H6" s="66">
        <v>16.420361247947454</v>
      </c>
      <c r="I6" s="13" t="s">
        <v>72</v>
      </c>
      <c r="J6" s="13" t="s">
        <v>72</v>
      </c>
      <c r="K6" s="13" t="s">
        <v>72</v>
      </c>
      <c r="L6" s="13">
        <v>1</v>
      </c>
      <c r="M6" s="13">
        <v>1</v>
      </c>
      <c r="N6" s="13">
        <v>0</v>
      </c>
      <c r="O6" s="13">
        <v>0</v>
      </c>
      <c r="P6" s="13">
        <v>0</v>
      </c>
      <c r="Q6" s="13">
        <v>0</v>
      </c>
      <c r="R6" s="13">
        <v>1</v>
      </c>
      <c r="S6" s="13">
        <v>1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3" t="s">
        <v>84</v>
      </c>
      <c r="B7" s="13" t="s">
        <v>68</v>
      </c>
      <c r="C7" s="13" t="s">
        <v>88</v>
      </c>
      <c r="D7" s="13" t="s">
        <v>89</v>
      </c>
      <c r="E7" s="13" t="s">
        <v>90</v>
      </c>
      <c r="F7" s="66">
        <v>1.4E-2</v>
      </c>
      <c r="G7" s="13">
        <v>1</v>
      </c>
      <c r="H7" s="66">
        <v>71.428571428571431</v>
      </c>
      <c r="I7" s="13" t="s">
        <v>72</v>
      </c>
      <c r="J7" s="13" t="s">
        <v>72</v>
      </c>
      <c r="K7" s="13" t="s">
        <v>72</v>
      </c>
      <c r="L7" s="13">
        <v>1</v>
      </c>
      <c r="M7" s="13">
        <v>1</v>
      </c>
      <c r="N7" s="13">
        <v>0</v>
      </c>
      <c r="O7" s="13">
        <v>0</v>
      </c>
      <c r="P7" s="13">
        <v>0</v>
      </c>
      <c r="Q7" s="13">
        <v>1</v>
      </c>
      <c r="R7" s="13">
        <v>0</v>
      </c>
      <c r="S7" s="13">
        <v>1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87</v>
      </c>
    </row>
    <row r="8" spans="1:41" x14ac:dyDescent="0.2">
      <c r="A8" s="19" t="s">
        <v>84</v>
      </c>
      <c r="B8" s="19" t="s">
        <v>68</v>
      </c>
      <c r="C8" s="19" t="s">
        <v>91</v>
      </c>
      <c r="D8" s="19" t="s">
        <v>92</v>
      </c>
      <c r="E8" s="19" t="s">
        <v>71</v>
      </c>
      <c r="F8" s="70">
        <v>0.105</v>
      </c>
      <c r="G8" s="14">
        <v>4</v>
      </c>
      <c r="H8" s="70">
        <v>38.095238095238095</v>
      </c>
      <c r="I8" s="13" t="s">
        <v>72</v>
      </c>
      <c r="J8" s="13" t="s">
        <v>72</v>
      </c>
      <c r="K8" s="13" t="s">
        <v>72</v>
      </c>
      <c r="L8" s="14">
        <v>4</v>
      </c>
      <c r="M8" s="13">
        <v>4</v>
      </c>
      <c r="N8" s="13">
        <v>0</v>
      </c>
      <c r="O8" s="13">
        <v>0</v>
      </c>
      <c r="P8" s="13">
        <v>0</v>
      </c>
      <c r="Q8" s="14">
        <v>4</v>
      </c>
      <c r="R8" s="14">
        <v>0</v>
      </c>
      <c r="S8" s="13">
        <v>2</v>
      </c>
      <c r="T8" s="13">
        <v>2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87</v>
      </c>
    </row>
    <row r="9" spans="1:41" x14ac:dyDescent="0.2">
      <c r="A9" s="19" t="s">
        <v>80</v>
      </c>
      <c r="B9" s="19" t="s">
        <v>68</v>
      </c>
      <c r="C9" s="19" t="s">
        <v>93</v>
      </c>
      <c r="D9" s="19" t="s">
        <v>94</v>
      </c>
      <c r="E9" s="19" t="s">
        <v>90</v>
      </c>
      <c r="F9" s="69">
        <v>0.05</v>
      </c>
      <c r="G9" s="14">
        <v>1</v>
      </c>
      <c r="H9" s="70">
        <v>20</v>
      </c>
      <c r="I9" s="13" t="s">
        <v>72</v>
      </c>
      <c r="J9" s="13" t="s">
        <v>72</v>
      </c>
      <c r="K9" s="13" t="s">
        <v>72</v>
      </c>
      <c r="L9" s="14">
        <v>1</v>
      </c>
      <c r="M9" s="13">
        <v>1</v>
      </c>
      <c r="N9" s="13">
        <v>0</v>
      </c>
      <c r="O9" s="13">
        <v>0</v>
      </c>
      <c r="P9" s="13">
        <v>0</v>
      </c>
      <c r="Q9" s="14">
        <v>1</v>
      </c>
      <c r="R9" s="14">
        <v>0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83</v>
      </c>
    </row>
    <row r="10" spans="1:41" x14ac:dyDescent="0.2">
      <c r="A10" s="13" t="s">
        <v>84</v>
      </c>
      <c r="B10" s="13" t="s">
        <v>68</v>
      </c>
      <c r="C10" s="13" t="s">
        <v>95</v>
      </c>
      <c r="D10" s="13" t="s">
        <v>96</v>
      </c>
      <c r="E10" s="13" t="s">
        <v>71</v>
      </c>
      <c r="F10" s="66">
        <v>1.87</v>
      </c>
      <c r="G10" s="13">
        <v>98</v>
      </c>
      <c r="H10" s="66">
        <v>52.406417112299465</v>
      </c>
      <c r="I10" s="13" t="s">
        <v>72</v>
      </c>
      <c r="J10" s="13" t="s">
        <v>72</v>
      </c>
      <c r="K10" s="13" t="s">
        <v>72</v>
      </c>
      <c r="L10" s="13">
        <v>92</v>
      </c>
      <c r="M10" s="13">
        <v>92</v>
      </c>
      <c r="N10" s="13">
        <v>0</v>
      </c>
      <c r="O10" s="13">
        <v>0</v>
      </c>
      <c r="P10" s="13">
        <v>0</v>
      </c>
      <c r="Q10" s="13">
        <v>64</v>
      </c>
      <c r="R10" s="13">
        <v>34</v>
      </c>
      <c r="S10" s="13">
        <v>46</v>
      </c>
      <c r="T10" s="13">
        <v>34</v>
      </c>
      <c r="U10" s="13">
        <v>12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 t="s">
        <v>87</v>
      </c>
    </row>
    <row r="11" spans="1:41" x14ac:dyDescent="0.2">
      <c r="A11" s="13" t="s">
        <v>80</v>
      </c>
      <c r="B11" s="13" t="s">
        <v>68</v>
      </c>
      <c r="C11" s="13" t="s">
        <v>97</v>
      </c>
      <c r="D11" s="13" t="s">
        <v>98</v>
      </c>
      <c r="E11" s="13" t="s">
        <v>71</v>
      </c>
      <c r="F11" s="66">
        <v>0.03</v>
      </c>
      <c r="G11" s="13">
        <v>3</v>
      </c>
      <c r="H11" s="66">
        <v>100</v>
      </c>
      <c r="I11" s="13" t="s">
        <v>72</v>
      </c>
      <c r="J11" s="13" t="s">
        <v>72</v>
      </c>
      <c r="K11" s="13" t="s">
        <v>72</v>
      </c>
      <c r="L11" s="13">
        <v>3</v>
      </c>
      <c r="M11" s="13">
        <v>3</v>
      </c>
      <c r="N11" s="13">
        <v>0</v>
      </c>
      <c r="O11" s="13">
        <v>0</v>
      </c>
      <c r="P11" s="13">
        <v>0</v>
      </c>
      <c r="Q11" s="13">
        <v>0</v>
      </c>
      <c r="R11" s="13">
        <v>3</v>
      </c>
      <c r="S11" s="13">
        <v>0</v>
      </c>
      <c r="T11" s="13">
        <v>2</v>
      </c>
      <c r="U11" s="13">
        <v>1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 t="s">
        <v>83</v>
      </c>
    </row>
    <row r="12" spans="1:41" x14ac:dyDescent="0.2">
      <c r="A12" s="13" t="s">
        <v>80</v>
      </c>
      <c r="B12" s="13" t="s">
        <v>68</v>
      </c>
      <c r="C12" s="13" t="s">
        <v>99</v>
      </c>
      <c r="D12" s="13" t="s">
        <v>100</v>
      </c>
      <c r="E12" s="13" t="s">
        <v>90</v>
      </c>
      <c r="F12" s="66">
        <v>0.19</v>
      </c>
      <c r="G12" s="13">
        <v>5</v>
      </c>
      <c r="H12" s="66">
        <v>26.315789473684209</v>
      </c>
      <c r="I12" s="13" t="s">
        <v>72</v>
      </c>
      <c r="J12" s="13" t="s">
        <v>72</v>
      </c>
      <c r="K12" s="13" t="s">
        <v>72</v>
      </c>
      <c r="L12" s="13">
        <v>5</v>
      </c>
      <c r="M12" s="13">
        <v>5</v>
      </c>
      <c r="N12" s="13">
        <v>0</v>
      </c>
      <c r="O12" s="13">
        <v>0</v>
      </c>
      <c r="P12" s="13">
        <v>0</v>
      </c>
      <c r="Q12" s="13">
        <v>5</v>
      </c>
      <c r="R12" s="13">
        <v>0</v>
      </c>
      <c r="S12" s="13">
        <v>0</v>
      </c>
      <c r="T12" s="13">
        <v>1</v>
      </c>
      <c r="U12" s="13">
        <v>2</v>
      </c>
      <c r="V12" s="13">
        <v>2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83</v>
      </c>
    </row>
    <row r="13" spans="1:41" x14ac:dyDescent="0.2">
      <c r="A13" s="13" t="s">
        <v>80</v>
      </c>
      <c r="B13" s="13" t="s">
        <v>68</v>
      </c>
      <c r="C13" s="13" t="s">
        <v>101</v>
      </c>
      <c r="D13" s="13" t="s">
        <v>102</v>
      </c>
      <c r="E13" s="13" t="s">
        <v>90</v>
      </c>
      <c r="F13" s="66">
        <v>1.87</v>
      </c>
      <c r="G13" s="13">
        <v>10</v>
      </c>
      <c r="H13" s="66">
        <v>5.3475935828877006</v>
      </c>
      <c r="I13" s="13" t="s">
        <v>72</v>
      </c>
      <c r="J13" s="13" t="s">
        <v>72</v>
      </c>
      <c r="K13" s="13" t="s">
        <v>72</v>
      </c>
      <c r="L13" s="13">
        <v>10</v>
      </c>
      <c r="M13" s="13">
        <v>10</v>
      </c>
      <c r="N13" s="13">
        <v>0</v>
      </c>
      <c r="O13" s="13">
        <v>0</v>
      </c>
      <c r="P13" s="13">
        <v>0</v>
      </c>
      <c r="Q13" s="13">
        <v>10</v>
      </c>
      <c r="R13" s="13">
        <v>0</v>
      </c>
      <c r="S13" s="13">
        <v>0</v>
      </c>
      <c r="T13" s="13">
        <v>0</v>
      </c>
      <c r="U13" s="13">
        <v>8</v>
      </c>
      <c r="V13" s="13">
        <v>2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103</v>
      </c>
    </row>
    <row r="14" spans="1:41" x14ac:dyDescent="0.2">
      <c r="A14" s="13" t="s">
        <v>80</v>
      </c>
      <c r="B14" s="13" t="s">
        <v>68</v>
      </c>
      <c r="C14" s="13" t="s">
        <v>104</v>
      </c>
      <c r="D14" s="13" t="s">
        <v>105</v>
      </c>
      <c r="E14" s="13" t="s">
        <v>71</v>
      </c>
      <c r="F14" s="66">
        <v>0.08</v>
      </c>
      <c r="G14" s="13">
        <v>19</v>
      </c>
      <c r="H14" s="66">
        <v>237.5</v>
      </c>
      <c r="I14" s="13" t="s">
        <v>72</v>
      </c>
      <c r="J14" s="13" t="s">
        <v>72</v>
      </c>
      <c r="K14" s="13" t="s">
        <v>72</v>
      </c>
      <c r="L14" s="13">
        <v>19</v>
      </c>
      <c r="M14" s="13">
        <v>19</v>
      </c>
      <c r="N14" s="13">
        <v>0</v>
      </c>
      <c r="O14" s="13">
        <v>0</v>
      </c>
      <c r="P14" s="13">
        <v>0</v>
      </c>
      <c r="Q14" s="13">
        <v>19</v>
      </c>
      <c r="R14" s="13">
        <v>0</v>
      </c>
      <c r="S14" s="13">
        <v>0</v>
      </c>
      <c r="T14" s="13">
        <v>11</v>
      </c>
      <c r="U14" s="13">
        <v>8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 t="s">
        <v>106</v>
      </c>
    </row>
    <row r="15" spans="1:41" x14ac:dyDescent="0.2">
      <c r="A15" s="13" t="s">
        <v>80</v>
      </c>
      <c r="B15" s="13" t="s">
        <v>68</v>
      </c>
      <c r="C15" s="13" t="s">
        <v>107</v>
      </c>
      <c r="D15" s="13" t="s">
        <v>108</v>
      </c>
      <c r="E15" s="13" t="s">
        <v>71</v>
      </c>
      <c r="F15" s="66">
        <v>0.04</v>
      </c>
      <c r="G15" s="13">
        <v>7</v>
      </c>
      <c r="H15" s="66">
        <v>175</v>
      </c>
      <c r="I15" s="13" t="s">
        <v>72</v>
      </c>
      <c r="J15" s="13" t="s">
        <v>72</v>
      </c>
      <c r="K15" s="13" t="s">
        <v>72</v>
      </c>
      <c r="L15" s="13">
        <v>7</v>
      </c>
      <c r="M15" s="13">
        <v>7</v>
      </c>
      <c r="N15" s="13">
        <v>0</v>
      </c>
      <c r="O15" s="13">
        <v>0</v>
      </c>
      <c r="P15" s="13">
        <v>0</v>
      </c>
      <c r="Q15" s="13">
        <v>0</v>
      </c>
      <c r="R15" s="13">
        <v>7</v>
      </c>
      <c r="S15" s="13">
        <v>0</v>
      </c>
      <c r="T15" s="13">
        <v>7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83</v>
      </c>
    </row>
    <row r="16" spans="1:41" x14ac:dyDescent="0.2">
      <c r="A16" s="13" t="s">
        <v>109</v>
      </c>
      <c r="B16" s="13" t="s">
        <v>68</v>
      </c>
      <c r="C16" s="13" t="s">
        <v>110</v>
      </c>
      <c r="D16" s="13" t="s">
        <v>111</v>
      </c>
      <c r="E16" s="13" t="s">
        <v>76</v>
      </c>
      <c r="F16" s="66">
        <v>0.85000002384185791</v>
      </c>
      <c r="G16" s="13">
        <v>24</v>
      </c>
      <c r="H16" s="66">
        <v>28.235293325668408</v>
      </c>
      <c r="I16" s="13" t="s">
        <v>72</v>
      </c>
      <c r="J16" s="13" t="s">
        <v>72</v>
      </c>
      <c r="K16" s="13" t="s">
        <v>72</v>
      </c>
      <c r="L16" s="13">
        <v>24</v>
      </c>
      <c r="M16" s="13">
        <v>0</v>
      </c>
      <c r="N16" s="13">
        <v>24</v>
      </c>
      <c r="O16" s="13">
        <v>0</v>
      </c>
      <c r="P16" s="13">
        <v>0</v>
      </c>
      <c r="Q16" s="13">
        <v>24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24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112</v>
      </c>
    </row>
    <row r="17" spans="1:41" x14ac:dyDescent="0.2">
      <c r="A17" s="13" t="s">
        <v>109</v>
      </c>
      <c r="B17" s="13" t="s">
        <v>68</v>
      </c>
      <c r="C17" s="13" t="s">
        <v>113</v>
      </c>
      <c r="D17" s="13" t="s">
        <v>114</v>
      </c>
      <c r="E17" s="13" t="s">
        <v>90</v>
      </c>
      <c r="F17" s="66">
        <v>1.8</v>
      </c>
      <c r="G17" s="13">
        <v>50</v>
      </c>
      <c r="H17" s="66">
        <v>27.777777777777779</v>
      </c>
      <c r="I17" s="13" t="s">
        <v>72</v>
      </c>
      <c r="J17" s="13" t="s">
        <v>72</v>
      </c>
      <c r="K17" s="13" t="s">
        <v>72</v>
      </c>
      <c r="L17" s="13">
        <v>50</v>
      </c>
      <c r="M17" s="13">
        <v>0</v>
      </c>
      <c r="N17" s="13">
        <v>50</v>
      </c>
      <c r="O17" s="13">
        <v>0</v>
      </c>
      <c r="P17" s="13">
        <v>0</v>
      </c>
      <c r="Q17" s="13">
        <v>50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46</v>
      </c>
      <c r="Z17" s="13">
        <v>4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112</v>
      </c>
    </row>
    <row r="18" spans="1:41" x14ac:dyDescent="0.2">
      <c r="A18" s="13" t="s">
        <v>109</v>
      </c>
      <c r="B18" s="13" t="s">
        <v>68</v>
      </c>
      <c r="C18" s="13" t="s">
        <v>115</v>
      </c>
      <c r="D18" s="13" t="s">
        <v>116</v>
      </c>
      <c r="E18" s="13" t="s">
        <v>71</v>
      </c>
      <c r="F18" s="66">
        <v>0.09</v>
      </c>
      <c r="G18" s="13">
        <v>10</v>
      </c>
      <c r="H18" s="66">
        <v>111.11111111111111</v>
      </c>
      <c r="I18" s="13" t="s">
        <v>72</v>
      </c>
      <c r="J18" s="13" t="s">
        <v>72</v>
      </c>
      <c r="K18" s="13" t="s">
        <v>72</v>
      </c>
      <c r="L18" s="13">
        <v>10</v>
      </c>
      <c r="M18" s="13">
        <v>0</v>
      </c>
      <c r="N18" s="13">
        <v>10</v>
      </c>
      <c r="O18" s="13">
        <v>0</v>
      </c>
      <c r="P18" s="13">
        <v>0</v>
      </c>
      <c r="Q18" s="13">
        <v>0</v>
      </c>
      <c r="R18" s="13">
        <v>10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10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117</v>
      </c>
    </row>
    <row r="19" spans="1:41" x14ac:dyDescent="0.2">
      <c r="A19" s="13" t="s">
        <v>109</v>
      </c>
      <c r="B19" s="13" t="s">
        <v>68</v>
      </c>
      <c r="C19" s="13" t="s">
        <v>118</v>
      </c>
      <c r="D19" s="13" t="s">
        <v>119</v>
      </c>
      <c r="E19" s="13" t="s">
        <v>71</v>
      </c>
      <c r="F19" s="66">
        <v>0.09</v>
      </c>
      <c r="G19" s="13">
        <v>5</v>
      </c>
      <c r="H19" s="66">
        <v>70</v>
      </c>
      <c r="I19" s="13" t="s">
        <v>72</v>
      </c>
      <c r="J19" s="13" t="s">
        <v>72</v>
      </c>
      <c r="K19" s="13" t="s">
        <v>72</v>
      </c>
      <c r="L19" s="13">
        <v>5</v>
      </c>
      <c r="M19" s="13">
        <v>0</v>
      </c>
      <c r="N19" s="13">
        <v>5</v>
      </c>
      <c r="O19" s="13">
        <v>0</v>
      </c>
      <c r="P19" s="13">
        <v>0</v>
      </c>
      <c r="Q19" s="13">
        <v>5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2</v>
      </c>
      <c r="Z19" s="13">
        <v>2</v>
      </c>
      <c r="AA19" s="13">
        <v>1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 t="s">
        <v>112</v>
      </c>
    </row>
  </sheetData>
  <sheetProtection algorithmName="SHA-512" hashValue="Lrs6NlFWWkJbip0yIW+0+leVdluxTW+1lk+YAQ1ZSmfXPJfZc3zgSlID19hNv74Q/AbT1ZmCB1iqrcqWyQ/NbQ==" saltValue="E2cKZIYh2VK3DrAT1buHOg==" spinCount="100000" sheet="1" objects="1" scenarios="1"/>
  <autoFilter ref="B1:B9" xr:uid="{FD1370CA-3E1F-4332-B64A-A40F013AA318}"/>
  <sortState xmlns:xlrd2="http://schemas.microsoft.com/office/spreadsheetml/2017/richdata2" ref="A2:AO19">
    <sortCondition ref="C1:C19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B85B-8F7F-4D5F-8A05-6DAB32FBEAB7}">
  <dimension ref="A1:AO20"/>
  <sheetViews>
    <sheetView workbookViewId="0">
      <selection activeCell="F28" sqref="F28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1406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8.7109375" style="12" customWidth="1"/>
    <col min="17" max="17" width="10.7109375" style="12" customWidth="1"/>
    <col min="18" max="18" width="11.5703125" style="12" customWidth="1"/>
    <col min="19" max="40" width="9.140625" style="12"/>
    <col min="41" max="41" width="95.710937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402</v>
      </c>
      <c r="B2" s="13" t="s">
        <v>1020</v>
      </c>
      <c r="C2" s="13" t="s">
        <v>1021</v>
      </c>
      <c r="D2" s="13" t="s">
        <v>1022</v>
      </c>
      <c r="E2" s="13" t="s">
        <v>71</v>
      </c>
      <c r="F2" s="48">
        <v>0.33</v>
      </c>
      <c r="G2" s="13">
        <v>30</v>
      </c>
      <c r="H2" s="18">
        <v>90.909090909090907</v>
      </c>
      <c r="I2" s="13" t="s">
        <v>72</v>
      </c>
      <c r="J2" s="13" t="s">
        <v>72</v>
      </c>
      <c r="K2" s="13" t="s">
        <v>72</v>
      </c>
      <c r="L2" s="13">
        <v>30</v>
      </c>
      <c r="M2" s="13">
        <v>0</v>
      </c>
      <c r="N2" s="13">
        <v>30</v>
      </c>
      <c r="O2" s="13">
        <v>0</v>
      </c>
      <c r="P2" s="13">
        <v>0</v>
      </c>
      <c r="Q2" s="13">
        <v>10</v>
      </c>
      <c r="R2" s="13">
        <v>20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5</v>
      </c>
      <c r="Y2" s="13">
        <v>10</v>
      </c>
      <c r="Z2" s="13">
        <v>15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1023</v>
      </c>
    </row>
    <row r="3" spans="1:41" x14ac:dyDescent="0.2">
      <c r="A3" s="13" t="s">
        <v>402</v>
      </c>
      <c r="B3" s="13" t="s">
        <v>1020</v>
      </c>
      <c r="C3" s="13" t="s">
        <v>1024</v>
      </c>
      <c r="D3" s="13" t="s">
        <v>1025</v>
      </c>
      <c r="E3" s="13" t="s">
        <v>71</v>
      </c>
      <c r="F3" s="48">
        <v>2.61</v>
      </c>
      <c r="G3" s="13">
        <v>50</v>
      </c>
      <c r="H3" s="18">
        <v>19.157088122605366</v>
      </c>
      <c r="I3" s="13" t="s">
        <v>72</v>
      </c>
      <c r="J3" s="13" t="s">
        <v>72</v>
      </c>
      <c r="K3" s="13" t="s">
        <v>72</v>
      </c>
      <c r="L3" s="13">
        <v>50</v>
      </c>
      <c r="M3" s="13">
        <v>0</v>
      </c>
      <c r="N3" s="13">
        <v>50</v>
      </c>
      <c r="O3" s="13">
        <v>0</v>
      </c>
      <c r="P3" s="13">
        <v>0</v>
      </c>
      <c r="Q3" s="13">
        <v>40</v>
      </c>
      <c r="R3" s="13">
        <v>10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35</v>
      </c>
      <c r="AA3" s="13">
        <v>15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1026</v>
      </c>
    </row>
    <row r="4" spans="1:41" x14ac:dyDescent="0.2">
      <c r="A4" s="13" t="s">
        <v>84</v>
      </c>
      <c r="B4" s="13" t="s">
        <v>1020</v>
      </c>
      <c r="C4" s="13" t="s">
        <v>1027</v>
      </c>
      <c r="D4" s="13" t="s">
        <v>1028</v>
      </c>
      <c r="E4" s="13" t="s">
        <v>71</v>
      </c>
      <c r="F4" s="48">
        <v>1.0999999999999999E-2</v>
      </c>
      <c r="G4" s="13">
        <v>1</v>
      </c>
      <c r="H4" s="18">
        <v>90.909090909090921</v>
      </c>
      <c r="I4" s="13" t="s">
        <v>72</v>
      </c>
      <c r="J4" s="13" t="s">
        <v>72</v>
      </c>
      <c r="K4" s="13" t="s">
        <v>72</v>
      </c>
      <c r="L4" s="13">
        <v>1</v>
      </c>
      <c r="M4" s="13">
        <v>1</v>
      </c>
      <c r="N4" s="13">
        <v>0</v>
      </c>
      <c r="O4" s="13">
        <v>0</v>
      </c>
      <c r="P4" s="13">
        <v>0</v>
      </c>
      <c r="Q4" s="13">
        <v>0</v>
      </c>
      <c r="R4" s="13">
        <v>1</v>
      </c>
      <c r="S4" s="13">
        <v>1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87</v>
      </c>
    </row>
    <row r="5" spans="1:41" x14ac:dyDescent="0.2">
      <c r="A5" s="13" t="s">
        <v>80</v>
      </c>
      <c r="B5" s="13" t="s">
        <v>1020</v>
      </c>
      <c r="C5" s="13" t="s">
        <v>1029</v>
      </c>
      <c r="D5" s="13" t="s">
        <v>1030</v>
      </c>
      <c r="E5" s="13" t="s">
        <v>90</v>
      </c>
      <c r="F5" s="48">
        <v>2.7E-2</v>
      </c>
      <c r="G5" s="13">
        <v>1</v>
      </c>
      <c r="H5" s="18">
        <v>37.037037037037038</v>
      </c>
      <c r="I5" s="13" t="s">
        <v>72</v>
      </c>
      <c r="J5" s="13" t="s">
        <v>72</v>
      </c>
      <c r="K5" s="13" t="s">
        <v>72</v>
      </c>
      <c r="L5" s="13">
        <v>1</v>
      </c>
      <c r="M5" s="13">
        <v>1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1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83</v>
      </c>
    </row>
    <row r="6" spans="1:41" x14ac:dyDescent="0.2">
      <c r="A6" s="13" t="s">
        <v>84</v>
      </c>
      <c r="B6" s="13" t="s">
        <v>1020</v>
      </c>
      <c r="C6" s="13" t="s">
        <v>1031</v>
      </c>
      <c r="D6" s="13" t="s">
        <v>1032</v>
      </c>
      <c r="E6" s="13" t="s">
        <v>76</v>
      </c>
      <c r="F6" s="66">
        <v>3.35</v>
      </c>
      <c r="G6" s="13">
        <v>56</v>
      </c>
      <c r="H6" s="18">
        <v>16.71641791044776</v>
      </c>
      <c r="I6" s="13" t="s">
        <v>72</v>
      </c>
      <c r="J6" s="13" t="s">
        <v>72</v>
      </c>
      <c r="K6" s="13" t="s">
        <v>72</v>
      </c>
      <c r="L6" s="13">
        <v>14</v>
      </c>
      <c r="M6" s="13">
        <v>14</v>
      </c>
      <c r="N6" s="13">
        <v>0</v>
      </c>
      <c r="O6" s="13">
        <v>0</v>
      </c>
      <c r="P6" s="13">
        <v>0</v>
      </c>
      <c r="Q6" s="13">
        <v>56</v>
      </c>
      <c r="R6" s="13">
        <v>0</v>
      </c>
      <c r="S6" s="13">
        <v>14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9" t="s">
        <v>80</v>
      </c>
      <c r="B7" s="19" t="s">
        <v>1020</v>
      </c>
      <c r="C7" s="19" t="s">
        <v>1033</v>
      </c>
      <c r="D7" s="19" t="s">
        <v>1034</v>
      </c>
      <c r="E7" s="19" t="s">
        <v>71</v>
      </c>
      <c r="F7" s="69">
        <v>0.11</v>
      </c>
      <c r="G7" s="14">
        <v>1</v>
      </c>
      <c r="H7" s="21">
        <v>9.0909090909090917</v>
      </c>
      <c r="I7" s="13" t="s">
        <v>72</v>
      </c>
      <c r="J7" s="13" t="s">
        <v>72</v>
      </c>
      <c r="K7" s="13" t="s">
        <v>72</v>
      </c>
      <c r="L7" s="14">
        <v>1</v>
      </c>
      <c r="M7" s="13">
        <v>1</v>
      </c>
      <c r="N7" s="13">
        <v>0</v>
      </c>
      <c r="O7" s="13">
        <v>0</v>
      </c>
      <c r="P7" s="13">
        <v>0</v>
      </c>
      <c r="Q7" s="14">
        <v>1</v>
      </c>
      <c r="R7" s="14">
        <v>0</v>
      </c>
      <c r="S7" s="13">
        <v>0</v>
      </c>
      <c r="T7" s="13">
        <v>0</v>
      </c>
      <c r="U7" s="13">
        <v>1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9" t="s">
        <v>83</v>
      </c>
    </row>
    <row r="8" spans="1:41" x14ac:dyDescent="0.2">
      <c r="A8" s="19" t="s">
        <v>80</v>
      </c>
      <c r="B8" s="19" t="s">
        <v>1020</v>
      </c>
      <c r="C8" s="19" t="s">
        <v>1035</v>
      </c>
      <c r="D8" s="19" t="s">
        <v>1036</v>
      </c>
      <c r="E8" s="19" t="s">
        <v>71</v>
      </c>
      <c r="F8" s="70">
        <v>0.03</v>
      </c>
      <c r="G8" s="14">
        <v>8</v>
      </c>
      <c r="H8" s="20">
        <v>266.66666666666669</v>
      </c>
      <c r="I8" s="13" t="s">
        <v>72</v>
      </c>
      <c r="J8" s="13" t="s">
        <v>72</v>
      </c>
      <c r="K8" s="13" t="s">
        <v>72</v>
      </c>
      <c r="L8" s="14">
        <v>8</v>
      </c>
      <c r="M8" s="13">
        <v>8</v>
      </c>
      <c r="N8" s="13">
        <v>0</v>
      </c>
      <c r="O8" s="13">
        <v>0</v>
      </c>
      <c r="P8" s="13">
        <v>0</v>
      </c>
      <c r="Q8" s="14">
        <v>0</v>
      </c>
      <c r="R8" s="14">
        <v>8</v>
      </c>
      <c r="S8" s="13">
        <v>0</v>
      </c>
      <c r="T8" s="13">
        <v>8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83</v>
      </c>
    </row>
    <row r="9" spans="1:41" x14ac:dyDescent="0.2">
      <c r="A9" s="19" t="s">
        <v>84</v>
      </c>
      <c r="B9" s="19" t="s">
        <v>1020</v>
      </c>
      <c r="C9" s="19" t="s">
        <v>1037</v>
      </c>
      <c r="D9" s="19" t="s">
        <v>1038</v>
      </c>
      <c r="E9" s="19" t="s">
        <v>90</v>
      </c>
      <c r="F9" s="69">
        <v>0.02</v>
      </c>
      <c r="G9" s="14">
        <v>1</v>
      </c>
      <c r="H9" s="20">
        <v>50</v>
      </c>
      <c r="I9" s="13" t="s">
        <v>72</v>
      </c>
      <c r="J9" s="13" t="s">
        <v>72</v>
      </c>
      <c r="K9" s="13" t="s">
        <v>72</v>
      </c>
      <c r="L9" s="14">
        <v>1</v>
      </c>
      <c r="M9" s="13">
        <v>1</v>
      </c>
      <c r="N9" s="13">
        <v>0</v>
      </c>
      <c r="O9" s="13">
        <v>0</v>
      </c>
      <c r="P9" s="13">
        <v>0</v>
      </c>
      <c r="Q9" s="14">
        <v>1</v>
      </c>
      <c r="R9" s="14">
        <v>0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87</v>
      </c>
    </row>
    <row r="10" spans="1:41" x14ac:dyDescent="0.2">
      <c r="A10" s="19" t="s">
        <v>84</v>
      </c>
      <c r="B10" s="19" t="s">
        <v>1020</v>
      </c>
      <c r="C10" s="19" t="s">
        <v>1039</v>
      </c>
      <c r="D10" s="19" t="s">
        <v>1040</v>
      </c>
      <c r="E10" s="19" t="s">
        <v>71</v>
      </c>
      <c r="F10" s="69">
        <v>0.03</v>
      </c>
      <c r="G10" s="14">
        <v>1</v>
      </c>
      <c r="H10" s="20">
        <v>33.333333333333336</v>
      </c>
      <c r="I10" s="13" t="s">
        <v>72</v>
      </c>
      <c r="J10" s="13" t="s">
        <v>72</v>
      </c>
      <c r="K10" s="13" t="s">
        <v>72</v>
      </c>
      <c r="L10" s="14">
        <v>1</v>
      </c>
      <c r="M10" s="13">
        <v>1</v>
      </c>
      <c r="N10" s="13">
        <v>0</v>
      </c>
      <c r="O10" s="13">
        <v>0</v>
      </c>
      <c r="P10" s="13">
        <v>0</v>
      </c>
      <c r="Q10" s="14">
        <v>1</v>
      </c>
      <c r="R10" s="14">
        <v>0</v>
      </c>
      <c r="S10" s="13">
        <v>1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220</v>
      </c>
    </row>
    <row r="11" spans="1:41" x14ac:dyDescent="0.2">
      <c r="A11" s="19" t="s">
        <v>80</v>
      </c>
      <c r="B11" s="19" t="s">
        <v>1020</v>
      </c>
      <c r="C11" s="19" t="s">
        <v>1041</v>
      </c>
      <c r="D11" s="19" t="s">
        <v>1042</v>
      </c>
      <c r="E11" s="19" t="s">
        <v>71</v>
      </c>
      <c r="F11" s="69">
        <v>0.01</v>
      </c>
      <c r="G11" s="14">
        <v>2</v>
      </c>
      <c r="H11" s="20">
        <v>200</v>
      </c>
      <c r="I11" s="13" t="s">
        <v>72</v>
      </c>
      <c r="J11" s="13" t="s">
        <v>72</v>
      </c>
      <c r="K11" s="13" t="s">
        <v>72</v>
      </c>
      <c r="L11" s="14">
        <v>2</v>
      </c>
      <c r="M11" s="13">
        <v>2</v>
      </c>
      <c r="N11" s="13">
        <v>0</v>
      </c>
      <c r="O11" s="13">
        <v>0</v>
      </c>
      <c r="P11" s="13">
        <v>0</v>
      </c>
      <c r="Q11" s="14">
        <v>0</v>
      </c>
      <c r="R11" s="14">
        <v>2</v>
      </c>
      <c r="S11" s="13">
        <v>0</v>
      </c>
      <c r="T11" s="13">
        <v>2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1043</v>
      </c>
    </row>
    <row r="12" spans="1:41" x14ac:dyDescent="0.2">
      <c r="A12" s="19" t="s">
        <v>84</v>
      </c>
      <c r="B12" s="19" t="s">
        <v>1020</v>
      </c>
      <c r="C12" s="19" t="s">
        <v>1044</v>
      </c>
      <c r="D12" s="19" t="s">
        <v>1045</v>
      </c>
      <c r="E12" s="19" t="s">
        <v>71</v>
      </c>
      <c r="F12" s="69">
        <v>0.02</v>
      </c>
      <c r="G12" s="14">
        <v>4</v>
      </c>
      <c r="H12" s="21">
        <v>200</v>
      </c>
      <c r="I12" s="13" t="s">
        <v>72</v>
      </c>
      <c r="J12" s="13" t="s">
        <v>72</v>
      </c>
      <c r="K12" s="13" t="s">
        <v>72</v>
      </c>
      <c r="L12" s="14">
        <v>4</v>
      </c>
      <c r="M12" s="13">
        <v>4</v>
      </c>
      <c r="N12" s="13">
        <v>0</v>
      </c>
      <c r="O12" s="13">
        <v>0</v>
      </c>
      <c r="P12" s="13">
        <v>0</v>
      </c>
      <c r="Q12" s="14">
        <v>0</v>
      </c>
      <c r="R12" s="14">
        <v>4</v>
      </c>
      <c r="S12" s="13">
        <v>2</v>
      </c>
      <c r="T12" s="13">
        <v>2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9" t="s">
        <v>220</v>
      </c>
    </row>
    <row r="13" spans="1:41" x14ac:dyDescent="0.2">
      <c r="A13" s="19" t="s">
        <v>80</v>
      </c>
      <c r="B13" s="19" t="s">
        <v>1020</v>
      </c>
      <c r="C13" s="19" t="s">
        <v>1046</v>
      </c>
      <c r="D13" s="19" t="s">
        <v>1047</v>
      </c>
      <c r="E13" s="19" t="s">
        <v>71</v>
      </c>
      <c r="F13" s="69">
        <v>0.05</v>
      </c>
      <c r="G13" s="14">
        <v>1</v>
      </c>
      <c r="H13" s="21">
        <v>20</v>
      </c>
      <c r="I13" s="13" t="s">
        <v>72</v>
      </c>
      <c r="J13" s="13" t="s">
        <v>72</v>
      </c>
      <c r="K13" s="13" t="s">
        <v>72</v>
      </c>
      <c r="L13" s="14">
        <v>1</v>
      </c>
      <c r="M13" s="13">
        <v>1</v>
      </c>
      <c r="N13" s="13">
        <v>0</v>
      </c>
      <c r="O13" s="13">
        <v>0</v>
      </c>
      <c r="P13" s="13">
        <v>0</v>
      </c>
      <c r="Q13" s="14">
        <v>0</v>
      </c>
      <c r="R13" s="14">
        <v>1</v>
      </c>
      <c r="S13" s="13">
        <v>0</v>
      </c>
      <c r="T13" s="13">
        <v>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9" t="s">
        <v>83</v>
      </c>
    </row>
    <row r="14" spans="1:41" x14ac:dyDescent="0.2">
      <c r="A14" s="19" t="s">
        <v>109</v>
      </c>
      <c r="B14" s="19" t="s">
        <v>1020</v>
      </c>
      <c r="C14" s="19" t="s">
        <v>1048</v>
      </c>
      <c r="D14" s="19" t="s">
        <v>1049</v>
      </c>
      <c r="E14" s="19" t="s">
        <v>71</v>
      </c>
      <c r="F14" s="69">
        <v>1.7000000476837158</v>
      </c>
      <c r="G14" s="14">
        <v>68</v>
      </c>
      <c r="H14" s="21">
        <v>39.999998878030247</v>
      </c>
      <c r="I14" s="13" t="s">
        <v>72</v>
      </c>
      <c r="J14" s="13" t="s">
        <v>72</v>
      </c>
      <c r="K14" s="13" t="s">
        <v>72</v>
      </c>
      <c r="L14" s="14">
        <v>68</v>
      </c>
      <c r="M14" s="13">
        <v>0</v>
      </c>
      <c r="N14" s="13">
        <v>0</v>
      </c>
      <c r="O14" s="13">
        <v>68</v>
      </c>
      <c r="P14" s="13">
        <v>0</v>
      </c>
      <c r="Q14" s="14">
        <v>54</v>
      </c>
      <c r="R14" s="14">
        <v>14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46</v>
      </c>
      <c r="AD14" s="13">
        <v>22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9" t="s">
        <v>138</v>
      </c>
    </row>
    <row r="15" spans="1:41" x14ac:dyDescent="0.2">
      <c r="A15" s="22" t="s">
        <v>109</v>
      </c>
      <c r="B15" s="23" t="s">
        <v>1020</v>
      </c>
      <c r="C15" s="23" t="s">
        <v>1050</v>
      </c>
      <c r="D15" s="23" t="s">
        <v>1051</v>
      </c>
      <c r="E15" s="22" t="s">
        <v>71</v>
      </c>
      <c r="F15" s="71">
        <v>0.16</v>
      </c>
      <c r="G15" s="24">
        <v>17</v>
      </c>
      <c r="H15" s="25">
        <v>106.25</v>
      </c>
      <c r="I15" s="13" t="s">
        <v>72</v>
      </c>
      <c r="J15" s="13" t="s">
        <v>72</v>
      </c>
      <c r="K15" s="13" t="s">
        <v>72</v>
      </c>
      <c r="L15" s="24">
        <v>17</v>
      </c>
      <c r="M15" s="13">
        <v>0</v>
      </c>
      <c r="N15" s="13">
        <v>0</v>
      </c>
      <c r="O15" s="13">
        <v>17</v>
      </c>
      <c r="P15" s="13">
        <v>0</v>
      </c>
      <c r="Q15" s="24">
        <v>0</v>
      </c>
      <c r="R15" s="24">
        <v>17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11</v>
      </c>
      <c r="AE15" s="13">
        <v>6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138</v>
      </c>
    </row>
    <row r="16" spans="1:41" x14ac:dyDescent="0.2">
      <c r="A16" s="22" t="s">
        <v>109</v>
      </c>
      <c r="B16" s="23" t="s">
        <v>1020</v>
      </c>
      <c r="C16" s="23" t="s">
        <v>1052</v>
      </c>
      <c r="D16" s="23" t="s">
        <v>1053</v>
      </c>
      <c r="E16" s="23" t="s">
        <v>71</v>
      </c>
      <c r="F16" s="71" t="s">
        <v>1054</v>
      </c>
      <c r="G16" s="24">
        <v>172</v>
      </c>
      <c r="H16" s="26">
        <v>89.583333333333343</v>
      </c>
      <c r="I16" s="13" t="s">
        <v>72</v>
      </c>
      <c r="J16" s="13" t="s">
        <v>72</v>
      </c>
      <c r="K16" s="13" t="s">
        <v>72</v>
      </c>
      <c r="L16" s="24">
        <v>172</v>
      </c>
      <c r="M16" s="13">
        <v>0</v>
      </c>
      <c r="N16" s="13">
        <v>0</v>
      </c>
      <c r="O16" s="13">
        <v>172</v>
      </c>
      <c r="P16" s="13">
        <v>0</v>
      </c>
      <c r="Q16" s="24">
        <v>0</v>
      </c>
      <c r="R16" s="24">
        <v>172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66</v>
      </c>
      <c r="AE16" s="13">
        <v>66</v>
      </c>
      <c r="AF16" s="13">
        <v>40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1055</v>
      </c>
    </row>
    <row r="17" spans="1:41" x14ac:dyDescent="0.2">
      <c r="A17" s="22" t="s">
        <v>109</v>
      </c>
      <c r="B17" s="23" t="s">
        <v>1020</v>
      </c>
      <c r="C17" s="23" t="s">
        <v>1056</v>
      </c>
      <c r="D17" s="23" t="s">
        <v>1057</v>
      </c>
      <c r="E17" s="23" t="s">
        <v>71</v>
      </c>
      <c r="F17" s="71">
        <v>1.22</v>
      </c>
      <c r="G17" s="24">
        <v>68</v>
      </c>
      <c r="H17" s="25">
        <v>55.73770491803279</v>
      </c>
      <c r="I17" s="13" t="s">
        <v>72</v>
      </c>
      <c r="J17" s="13" t="s">
        <v>72</v>
      </c>
      <c r="K17" s="13" t="s">
        <v>72</v>
      </c>
      <c r="L17" s="24">
        <v>68</v>
      </c>
      <c r="M17" s="13">
        <v>0</v>
      </c>
      <c r="N17" s="13">
        <v>68</v>
      </c>
      <c r="O17" s="13">
        <v>0</v>
      </c>
      <c r="P17" s="13">
        <v>0</v>
      </c>
      <c r="Q17" s="24">
        <v>0</v>
      </c>
      <c r="R17" s="24">
        <v>68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46</v>
      </c>
      <c r="AB17" s="13">
        <v>22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1017</v>
      </c>
    </row>
    <row r="18" spans="1:41" x14ac:dyDescent="0.2">
      <c r="A18" s="22" t="s">
        <v>109</v>
      </c>
      <c r="B18" s="23" t="s">
        <v>1020</v>
      </c>
      <c r="C18" s="23" t="s">
        <v>1058</v>
      </c>
      <c r="D18" s="23" t="s">
        <v>1059</v>
      </c>
      <c r="E18" s="23" t="s">
        <v>71</v>
      </c>
      <c r="F18" s="71">
        <v>0.88</v>
      </c>
      <c r="G18" s="24">
        <v>25</v>
      </c>
      <c r="H18" s="26">
        <v>28.40909090909091</v>
      </c>
      <c r="I18" s="13" t="s">
        <v>72</v>
      </c>
      <c r="J18" s="13" t="s">
        <v>72</v>
      </c>
      <c r="K18" s="13" t="s">
        <v>72</v>
      </c>
      <c r="L18" s="24">
        <v>25</v>
      </c>
      <c r="M18" s="13">
        <v>0</v>
      </c>
      <c r="N18" s="13">
        <v>0</v>
      </c>
      <c r="O18" s="13">
        <v>25</v>
      </c>
      <c r="P18" s="13">
        <v>0</v>
      </c>
      <c r="Q18" s="24">
        <v>25</v>
      </c>
      <c r="R18" s="24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25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138</v>
      </c>
    </row>
    <row r="19" spans="1:41" x14ac:dyDescent="0.2">
      <c r="D19" s="61"/>
      <c r="F19" s="46"/>
      <c r="H19" s="62"/>
    </row>
    <row r="20" spans="1:41" x14ac:dyDescent="0.2">
      <c r="D20" s="61"/>
      <c r="F20" s="46"/>
      <c r="H20" s="62"/>
    </row>
  </sheetData>
  <sheetProtection algorithmName="SHA-512" hashValue="b0MPqtF1dTNPxG+kB6XzGHfkJ8CrIRobUHMv1+YGYH5DsU2fqkwonj6AhvYGJJFKFlUlkabE4jrJ/DgpUzDTVA==" saltValue="4PdLRDBzvg2ptUlqiPx2mw==" spinCount="100000" sheet="1" objects="1" scenarios="1"/>
  <sortState xmlns:xlrd2="http://schemas.microsoft.com/office/spreadsheetml/2017/richdata2" ref="A2:AO20">
    <sortCondition ref="C1:C20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6BB4-2AA0-4553-BB46-EA19A1DBA6B7}">
  <dimension ref="A1:AO26"/>
  <sheetViews>
    <sheetView workbookViewId="0">
      <selection activeCell="F28" sqref="F28"/>
    </sheetView>
  </sheetViews>
  <sheetFormatPr defaultRowHeight="12.75" x14ac:dyDescent="0.2"/>
  <cols>
    <col min="1" max="1" width="28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8.7109375" style="12" customWidth="1"/>
    <col min="17" max="17" width="10.7109375" style="12" customWidth="1"/>
    <col min="18" max="18" width="11.5703125" style="12" customWidth="1"/>
    <col min="19" max="40" width="9.140625" style="12"/>
    <col min="41" max="41" width="97.8554687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67</v>
      </c>
      <c r="B2" s="13" t="s">
        <v>1060</v>
      </c>
      <c r="C2" s="13" t="s">
        <v>1061</v>
      </c>
      <c r="D2" s="13" t="s">
        <v>1062</v>
      </c>
      <c r="E2" s="13" t="s">
        <v>71</v>
      </c>
      <c r="F2" s="48">
        <v>1.39</v>
      </c>
      <c r="G2" s="13">
        <v>72</v>
      </c>
      <c r="H2" s="66">
        <v>51.798561151079141</v>
      </c>
      <c r="I2" s="13" t="s">
        <v>72</v>
      </c>
      <c r="J2" s="13" t="s">
        <v>72</v>
      </c>
      <c r="K2" s="13" t="s">
        <v>72</v>
      </c>
      <c r="L2" s="13">
        <v>72</v>
      </c>
      <c r="M2" s="13">
        <v>0</v>
      </c>
      <c r="N2" s="13">
        <v>72</v>
      </c>
      <c r="O2" s="13">
        <v>0</v>
      </c>
      <c r="P2" s="13">
        <v>0</v>
      </c>
      <c r="Q2" s="13">
        <v>72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46</v>
      </c>
      <c r="Y2" s="13">
        <v>26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73</v>
      </c>
    </row>
    <row r="3" spans="1:41" x14ac:dyDescent="0.2">
      <c r="A3" s="27" t="s">
        <v>402</v>
      </c>
      <c r="B3" s="27" t="s">
        <v>1060</v>
      </c>
      <c r="C3" s="27" t="s">
        <v>1063</v>
      </c>
      <c r="D3" s="27" t="s">
        <v>1064</v>
      </c>
      <c r="E3" s="27" t="s">
        <v>71</v>
      </c>
      <c r="F3" s="67">
        <v>2.7</v>
      </c>
      <c r="G3" s="29">
        <v>158</v>
      </c>
      <c r="H3" s="66">
        <v>58.518518518518512</v>
      </c>
      <c r="I3" s="13" t="s">
        <v>72</v>
      </c>
      <c r="J3" s="13" t="s">
        <v>72</v>
      </c>
      <c r="K3" s="13" t="s">
        <v>72</v>
      </c>
      <c r="L3" s="29">
        <v>158</v>
      </c>
      <c r="M3" s="13">
        <v>0</v>
      </c>
      <c r="N3" s="13">
        <v>158</v>
      </c>
      <c r="O3" s="13">
        <v>0</v>
      </c>
      <c r="P3" s="13">
        <v>0</v>
      </c>
      <c r="Q3" s="29">
        <v>111</v>
      </c>
      <c r="R3" s="29">
        <v>47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66</v>
      </c>
      <c r="Z3" s="13">
        <v>66</v>
      </c>
      <c r="AA3" s="13">
        <v>26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1065</v>
      </c>
    </row>
    <row r="4" spans="1:41" x14ac:dyDescent="0.2">
      <c r="A4" s="19" t="s">
        <v>80</v>
      </c>
      <c r="B4" s="22" t="s">
        <v>1060</v>
      </c>
      <c r="C4" s="22" t="s">
        <v>1066</v>
      </c>
      <c r="D4" s="22" t="s">
        <v>1067</v>
      </c>
      <c r="E4" s="22" t="s">
        <v>71</v>
      </c>
      <c r="F4" s="68">
        <v>0.03</v>
      </c>
      <c r="G4" s="30">
        <v>2</v>
      </c>
      <c r="H4" s="68">
        <v>66.666666666666671</v>
      </c>
      <c r="I4" s="13" t="s">
        <v>72</v>
      </c>
      <c r="J4" s="13" t="s">
        <v>72</v>
      </c>
      <c r="K4" s="13" t="s">
        <v>72</v>
      </c>
      <c r="L4" s="13">
        <v>2</v>
      </c>
      <c r="M4" s="13">
        <v>2</v>
      </c>
      <c r="N4" s="13">
        <v>0</v>
      </c>
      <c r="O4" s="13">
        <v>0</v>
      </c>
      <c r="P4" s="13">
        <v>0</v>
      </c>
      <c r="Q4" s="30">
        <v>0</v>
      </c>
      <c r="R4" s="30">
        <v>2</v>
      </c>
      <c r="S4" s="13">
        <v>0</v>
      </c>
      <c r="T4" s="13">
        <v>2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838</v>
      </c>
    </row>
    <row r="5" spans="1:41" x14ac:dyDescent="0.2">
      <c r="A5" s="13" t="s">
        <v>84</v>
      </c>
      <c r="B5" s="13" t="s">
        <v>1060</v>
      </c>
      <c r="C5" s="13" t="s">
        <v>1068</v>
      </c>
      <c r="D5" s="13" t="s">
        <v>1069</v>
      </c>
      <c r="E5" s="13" t="s">
        <v>71</v>
      </c>
      <c r="F5" s="48">
        <v>0.22</v>
      </c>
      <c r="G5" s="13">
        <v>2</v>
      </c>
      <c r="H5" s="66">
        <v>9.0909090909090917</v>
      </c>
      <c r="I5" s="13" t="s">
        <v>72</v>
      </c>
      <c r="J5" s="13" t="s">
        <v>72</v>
      </c>
      <c r="K5" s="13" t="s">
        <v>72</v>
      </c>
      <c r="L5" s="13">
        <v>1</v>
      </c>
      <c r="M5" s="13">
        <v>1</v>
      </c>
      <c r="N5" s="13">
        <v>0</v>
      </c>
      <c r="O5" s="13">
        <v>0</v>
      </c>
      <c r="P5" s="13">
        <v>0</v>
      </c>
      <c r="Q5" s="13">
        <v>2</v>
      </c>
      <c r="R5" s="13">
        <v>0</v>
      </c>
      <c r="S5" s="13">
        <v>1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19" t="s">
        <v>84</v>
      </c>
      <c r="B6" s="19" t="s">
        <v>1060</v>
      </c>
      <c r="C6" s="19" t="s">
        <v>1070</v>
      </c>
      <c r="D6" s="19" t="s">
        <v>1071</v>
      </c>
      <c r="E6" s="13" t="s">
        <v>71</v>
      </c>
      <c r="F6" s="69">
        <v>0.629</v>
      </c>
      <c r="G6" s="14">
        <v>11</v>
      </c>
      <c r="H6" s="70">
        <v>17.488076311605724</v>
      </c>
      <c r="I6" s="13" t="s">
        <v>72</v>
      </c>
      <c r="J6" s="13" t="s">
        <v>72</v>
      </c>
      <c r="K6" s="13" t="s">
        <v>72</v>
      </c>
      <c r="L6" s="14">
        <v>10</v>
      </c>
      <c r="M6" s="13">
        <v>10</v>
      </c>
      <c r="N6" s="13">
        <v>0</v>
      </c>
      <c r="O6" s="13">
        <v>0</v>
      </c>
      <c r="P6" s="13">
        <v>0</v>
      </c>
      <c r="Q6" s="14">
        <v>11</v>
      </c>
      <c r="R6" s="14">
        <v>0</v>
      </c>
      <c r="S6" s="13">
        <v>5</v>
      </c>
      <c r="T6" s="13">
        <v>5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9" t="s">
        <v>87</v>
      </c>
    </row>
    <row r="7" spans="1:41" x14ac:dyDescent="0.2">
      <c r="A7" s="19" t="s">
        <v>80</v>
      </c>
      <c r="B7" s="19" t="s">
        <v>1060</v>
      </c>
      <c r="C7" s="19" t="s">
        <v>1072</v>
      </c>
      <c r="D7" s="19" t="s">
        <v>1073</v>
      </c>
      <c r="E7" s="19" t="s">
        <v>71</v>
      </c>
      <c r="F7" s="69">
        <v>0.1653</v>
      </c>
      <c r="G7" s="14">
        <v>1</v>
      </c>
      <c r="H7" s="69">
        <v>6.0496067755595888</v>
      </c>
      <c r="I7" s="13" t="s">
        <v>72</v>
      </c>
      <c r="J7" s="13" t="s">
        <v>72</v>
      </c>
      <c r="K7" s="13" t="s">
        <v>72</v>
      </c>
      <c r="L7" s="14">
        <v>1</v>
      </c>
      <c r="M7" s="13">
        <v>1</v>
      </c>
      <c r="N7" s="13">
        <v>0</v>
      </c>
      <c r="O7" s="13">
        <v>0</v>
      </c>
      <c r="P7" s="13">
        <v>0</v>
      </c>
      <c r="Q7" s="14">
        <v>1</v>
      </c>
      <c r="R7" s="14">
        <v>0</v>
      </c>
      <c r="S7" s="13">
        <v>0</v>
      </c>
      <c r="T7" s="13">
        <v>0</v>
      </c>
      <c r="U7" s="13">
        <v>1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9" t="s">
        <v>437</v>
      </c>
    </row>
    <row r="8" spans="1:41" x14ac:dyDescent="0.2">
      <c r="A8" s="19" t="s">
        <v>84</v>
      </c>
      <c r="B8" s="19" t="s">
        <v>1060</v>
      </c>
      <c r="C8" s="19" t="s">
        <v>1074</v>
      </c>
      <c r="D8" s="19" t="s">
        <v>1075</v>
      </c>
      <c r="E8" s="19" t="s">
        <v>71</v>
      </c>
      <c r="F8" s="69">
        <v>1.47</v>
      </c>
      <c r="G8" s="14">
        <v>37</v>
      </c>
      <c r="H8" s="69">
        <v>25.170068027210885</v>
      </c>
      <c r="I8" s="13" t="s">
        <v>72</v>
      </c>
      <c r="J8" s="13" t="s">
        <v>72</v>
      </c>
      <c r="K8" s="13" t="s">
        <v>72</v>
      </c>
      <c r="L8" s="14">
        <v>35</v>
      </c>
      <c r="M8" s="13">
        <v>35</v>
      </c>
      <c r="N8" s="13">
        <v>0</v>
      </c>
      <c r="O8" s="13">
        <v>0</v>
      </c>
      <c r="P8" s="13">
        <v>0</v>
      </c>
      <c r="Q8" s="14">
        <v>37</v>
      </c>
      <c r="R8" s="14">
        <v>0</v>
      </c>
      <c r="S8" s="13">
        <v>20</v>
      </c>
      <c r="T8" s="13">
        <v>15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87</v>
      </c>
    </row>
    <row r="9" spans="1:41" x14ac:dyDescent="0.2">
      <c r="A9" s="19" t="s">
        <v>84</v>
      </c>
      <c r="B9" s="19" t="s">
        <v>1060</v>
      </c>
      <c r="C9" s="19" t="s">
        <v>1076</v>
      </c>
      <c r="D9" s="19" t="s">
        <v>1077</v>
      </c>
      <c r="E9" s="19" t="s">
        <v>71</v>
      </c>
      <c r="F9" s="69" t="s">
        <v>1078</v>
      </c>
      <c r="G9" s="14">
        <v>5</v>
      </c>
      <c r="H9" s="70">
        <v>20</v>
      </c>
      <c r="I9" s="13" t="s">
        <v>72</v>
      </c>
      <c r="J9" s="13" t="s">
        <v>72</v>
      </c>
      <c r="K9" s="13" t="s">
        <v>72</v>
      </c>
      <c r="L9" s="14">
        <v>5</v>
      </c>
      <c r="M9" s="13">
        <v>5</v>
      </c>
      <c r="N9" s="13">
        <v>0</v>
      </c>
      <c r="O9" s="13">
        <v>0</v>
      </c>
      <c r="P9" s="13">
        <v>0</v>
      </c>
      <c r="Q9" s="14">
        <v>5</v>
      </c>
      <c r="R9" s="14">
        <v>0</v>
      </c>
      <c r="S9" s="13">
        <v>2</v>
      </c>
      <c r="T9" s="13">
        <v>2</v>
      </c>
      <c r="U9" s="13">
        <v>1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87</v>
      </c>
    </row>
    <row r="10" spans="1:41" x14ac:dyDescent="0.2">
      <c r="A10" s="19" t="s">
        <v>80</v>
      </c>
      <c r="B10" s="19" t="s">
        <v>1060</v>
      </c>
      <c r="C10" s="19" t="s">
        <v>1079</v>
      </c>
      <c r="D10" s="19" t="s">
        <v>1080</v>
      </c>
      <c r="E10" s="19" t="s">
        <v>71</v>
      </c>
      <c r="F10" s="69">
        <v>3.6600000000000001E-2</v>
      </c>
      <c r="G10" s="14">
        <v>2</v>
      </c>
      <c r="H10" s="70">
        <v>54.644808743169399</v>
      </c>
      <c r="I10" s="13" t="s">
        <v>72</v>
      </c>
      <c r="J10" s="13" t="s">
        <v>72</v>
      </c>
      <c r="K10" s="13" t="s">
        <v>72</v>
      </c>
      <c r="L10" s="14">
        <v>2</v>
      </c>
      <c r="M10" s="13">
        <v>2</v>
      </c>
      <c r="N10" s="13">
        <v>0</v>
      </c>
      <c r="O10" s="13">
        <v>0</v>
      </c>
      <c r="P10" s="13">
        <v>0</v>
      </c>
      <c r="Q10" s="14">
        <v>2</v>
      </c>
      <c r="R10" s="14">
        <v>0</v>
      </c>
      <c r="S10" s="13">
        <v>0</v>
      </c>
      <c r="T10" s="13">
        <v>0</v>
      </c>
      <c r="U10" s="13">
        <v>2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83</v>
      </c>
    </row>
    <row r="11" spans="1:41" x14ac:dyDescent="0.2">
      <c r="A11" s="19" t="s">
        <v>84</v>
      </c>
      <c r="B11" s="19" t="s">
        <v>1060</v>
      </c>
      <c r="C11" s="19" t="s">
        <v>1081</v>
      </c>
      <c r="D11" s="19" t="s">
        <v>1082</v>
      </c>
      <c r="E11" s="19" t="s">
        <v>71</v>
      </c>
      <c r="F11" s="69">
        <v>4.41E-2</v>
      </c>
      <c r="G11" s="14">
        <v>5</v>
      </c>
      <c r="H11" s="70">
        <v>113.37868480725623</v>
      </c>
      <c r="I11" s="13" t="s">
        <v>72</v>
      </c>
      <c r="J11" s="13" t="s">
        <v>72</v>
      </c>
      <c r="K11" s="13" t="s">
        <v>72</v>
      </c>
      <c r="L11" s="14">
        <v>2</v>
      </c>
      <c r="M11" s="13">
        <v>2</v>
      </c>
      <c r="N11" s="13">
        <v>0</v>
      </c>
      <c r="O11" s="13">
        <v>0</v>
      </c>
      <c r="P11" s="13">
        <v>0</v>
      </c>
      <c r="Q11" s="14">
        <v>0</v>
      </c>
      <c r="R11" s="14">
        <v>5</v>
      </c>
      <c r="S11" s="13">
        <v>2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87</v>
      </c>
    </row>
    <row r="12" spans="1:41" x14ac:dyDescent="0.2">
      <c r="A12" s="19" t="s">
        <v>84</v>
      </c>
      <c r="B12" s="19" t="s">
        <v>1060</v>
      </c>
      <c r="C12" s="19" t="s">
        <v>1083</v>
      </c>
      <c r="D12" s="19" t="s">
        <v>1084</v>
      </c>
      <c r="E12" s="19" t="s">
        <v>71</v>
      </c>
      <c r="F12" s="69" t="s">
        <v>1085</v>
      </c>
      <c r="G12" s="14">
        <v>1</v>
      </c>
      <c r="H12" s="70">
        <v>16.666666666666668</v>
      </c>
      <c r="I12" s="13" t="s">
        <v>72</v>
      </c>
      <c r="J12" s="13" t="s">
        <v>72</v>
      </c>
      <c r="K12" s="13" t="s">
        <v>72</v>
      </c>
      <c r="L12" s="14">
        <v>1</v>
      </c>
      <c r="M12" s="13">
        <v>1</v>
      </c>
      <c r="N12" s="13">
        <v>0</v>
      </c>
      <c r="O12" s="13">
        <v>0</v>
      </c>
      <c r="P12" s="13">
        <v>0</v>
      </c>
      <c r="Q12" s="14">
        <v>1</v>
      </c>
      <c r="R12" s="14">
        <v>0</v>
      </c>
      <c r="S12" s="13">
        <v>1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9" t="s">
        <v>87</v>
      </c>
    </row>
    <row r="13" spans="1:41" x14ac:dyDescent="0.2">
      <c r="A13" s="19" t="s">
        <v>80</v>
      </c>
      <c r="B13" s="19" t="s">
        <v>1060</v>
      </c>
      <c r="C13" s="19" t="s">
        <v>1086</v>
      </c>
      <c r="D13" s="19" t="s">
        <v>1087</v>
      </c>
      <c r="E13" s="19" t="s">
        <v>71</v>
      </c>
      <c r="F13" s="69">
        <v>0.19</v>
      </c>
      <c r="G13" s="14">
        <v>1</v>
      </c>
      <c r="H13" s="70">
        <v>5.2631578947368425</v>
      </c>
      <c r="I13" s="13" t="s">
        <v>72</v>
      </c>
      <c r="J13" s="13" t="s">
        <v>72</v>
      </c>
      <c r="K13" s="13" t="s">
        <v>72</v>
      </c>
      <c r="L13" s="14">
        <v>1</v>
      </c>
      <c r="M13" s="13">
        <v>1</v>
      </c>
      <c r="N13" s="13">
        <v>0</v>
      </c>
      <c r="O13" s="13">
        <v>0</v>
      </c>
      <c r="P13" s="13">
        <v>0</v>
      </c>
      <c r="Q13" s="14">
        <v>0</v>
      </c>
      <c r="R13" s="14">
        <v>1</v>
      </c>
      <c r="S13" s="13">
        <v>1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9" t="s">
        <v>83</v>
      </c>
    </row>
    <row r="14" spans="1:41" x14ac:dyDescent="0.2">
      <c r="A14" s="22" t="s">
        <v>84</v>
      </c>
      <c r="B14" s="23" t="s">
        <v>1060</v>
      </c>
      <c r="C14" s="23" t="s">
        <v>1088</v>
      </c>
      <c r="D14" s="23" t="s">
        <v>1089</v>
      </c>
      <c r="E14" s="23" t="s">
        <v>71</v>
      </c>
      <c r="F14" s="71">
        <v>0.02</v>
      </c>
      <c r="G14" s="24">
        <v>4</v>
      </c>
      <c r="H14" s="71">
        <v>200</v>
      </c>
      <c r="I14" s="13" t="s">
        <v>72</v>
      </c>
      <c r="J14" s="13" t="s">
        <v>72</v>
      </c>
      <c r="K14" s="13" t="s">
        <v>72</v>
      </c>
      <c r="L14" s="24">
        <v>4</v>
      </c>
      <c r="M14" s="13">
        <v>4</v>
      </c>
      <c r="N14" s="13">
        <v>0</v>
      </c>
      <c r="O14" s="13">
        <v>0</v>
      </c>
      <c r="P14" s="13">
        <v>0</v>
      </c>
      <c r="Q14" s="24">
        <v>0</v>
      </c>
      <c r="R14" s="24">
        <v>4</v>
      </c>
      <c r="S14" s="13">
        <v>2</v>
      </c>
      <c r="T14" s="13">
        <v>2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 t="s">
        <v>87</v>
      </c>
    </row>
    <row r="15" spans="1:41" x14ac:dyDescent="0.2">
      <c r="A15" s="22" t="s">
        <v>80</v>
      </c>
      <c r="B15" s="23" t="s">
        <v>1060</v>
      </c>
      <c r="C15" s="23" t="s">
        <v>1090</v>
      </c>
      <c r="D15" s="23" t="s">
        <v>1091</v>
      </c>
      <c r="E15" s="23" t="s">
        <v>90</v>
      </c>
      <c r="F15" s="71">
        <v>0.15</v>
      </c>
      <c r="G15" s="24">
        <v>2</v>
      </c>
      <c r="H15" s="71">
        <v>13.333333333333334</v>
      </c>
      <c r="I15" s="13" t="s">
        <v>72</v>
      </c>
      <c r="J15" s="13" t="s">
        <v>72</v>
      </c>
      <c r="K15" s="13" t="s">
        <v>72</v>
      </c>
      <c r="L15" s="24">
        <v>2</v>
      </c>
      <c r="M15" s="13">
        <v>2</v>
      </c>
      <c r="N15" s="13">
        <v>0</v>
      </c>
      <c r="O15" s="13">
        <v>0</v>
      </c>
      <c r="P15" s="13">
        <v>0</v>
      </c>
      <c r="Q15" s="24">
        <v>2</v>
      </c>
      <c r="R15" s="24">
        <v>0</v>
      </c>
      <c r="S15" s="13">
        <v>0</v>
      </c>
      <c r="T15" s="13">
        <v>0</v>
      </c>
      <c r="U15" s="13">
        <v>2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874</v>
      </c>
    </row>
    <row r="16" spans="1:41" x14ac:dyDescent="0.2">
      <c r="A16" s="22" t="s">
        <v>84</v>
      </c>
      <c r="B16" s="23" t="s">
        <v>1060</v>
      </c>
      <c r="C16" s="23" t="s">
        <v>1092</v>
      </c>
      <c r="D16" s="23" t="s">
        <v>1093</v>
      </c>
      <c r="E16" s="23" t="s">
        <v>90</v>
      </c>
      <c r="F16" s="71">
        <v>0.03</v>
      </c>
      <c r="G16" s="24">
        <v>1</v>
      </c>
      <c r="H16" s="71">
        <v>33.333333333333336</v>
      </c>
      <c r="I16" s="13" t="s">
        <v>72</v>
      </c>
      <c r="J16" s="13" t="s">
        <v>72</v>
      </c>
      <c r="K16" s="13" t="s">
        <v>72</v>
      </c>
      <c r="L16" s="24">
        <v>1</v>
      </c>
      <c r="M16" s="13">
        <v>1</v>
      </c>
      <c r="N16" s="13">
        <v>0</v>
      </c>
      <c r="O16" s="13">
        <v>0</v>
      </c>
      <c r="P16" s="13">
        <v>0</v>
      </c>
      <c r="Q16" s="24">
        <v>1</v>
      </c>
      <c r="R16" s="24">
        <v>0</v>
      </c>
      <c r="S16" s="13">
        <v>1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220</v>
      </c>
    </row>
    <row r="17" spans="1:41" x14ac:dyDescent="0.2">
      <c r="A17" s="22" t="s">
        <v>80</v>
      </c>
      <c r="B17" s="23" t="s">
        <v>1060</v>
      </c>
      <c r="C17" s="23" t="s">
        <v>1094</v>
      </c>
      <c r="D17" s="23" t="s">
        <v>1095</v>
      </c>
      <c r="E17" s="23" t="s">
        <v>71</v>
      </c>
      <c r="F17" s="71">
        <v>0.09</v>
      </c>
      <c r="G17" s="24">
        <v>9</v>
      </c>
      <c r="H17" s="71">
        <v>100</v>
      </c>
      <c r="I17" s="13" t="s">
        <v>72</v>
      </c>
      <c r="J17" s="13" t="s">
        <v>72</v>
      </c>
      <c r="K17" s="13" t="s">
        <v>72</v>
      </c>
      <c r="L17" s="24">
        <v>9</v>
      </c>
      <c r="M17" s="13">
        <v>9</v>
      </c>
      <c r="N17" s="13">
        <v>0</v>
      </c>
      <c r="O17" s="13">
        <v>0</v>
      </c>
      <c r="P17" s="13">
        <v>0</v>
      </c>
      <c r="Q17" s="24">
        <v>0</v>
      </c>
      <c r="R17" s="24">
        <v>9</v>
      </c>
      <c r="S17" s="13">
        <v>0</v>
      </c>
      <c r="T17" s="13">
        <v>1</v>
      </c>
      <c r="U17" s="13">
        <v>8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83</v>
      </c>
    </row>
    <row r="18" spans="1:41" x14ac:dyDescent="0.2">
      <c r="A18" s="22" t="s">
        <v>80</v>
      </c>
      <c r="B18" s="23" t="s">
        <v>1060</v>
      </c>
      <c r="C18" s="23" t="s">
        <v>1096</v>
      </c>
      <c r="D18" s="23" t="s">
        <v>1097</v>
      </c>
      <c r="E18" s="23" t="s">
        <v>71</v>
      </c>
      <c r="F18" s="71">
        <v>0.03</v>
      </c>
      <c r="G18" s="24">
        <v>1</v>
      </c>
      <c r="H18" s="71">
        <v>33.333333333333336</v>
      </c>
      <c r="I18" s="13" t="s">
        <v>72</v>
      </c>
      <c r="J18" s="13" t="s">
        <v>72</v>
      </c>
      <c r="K18" s="13" t="s">
        <v>72</v>
      </c>
      <c r="L18" s="24">
        <v>1</v>
      </c>
      <c r="M18" s="13">
        <v>1</v>
      </c>
      <c r="N18" s="13">
        <v>0</v>
      </c>
      <c r="O18" s="13">
        <v>0</v>
      </c>
      <c r="P18" s="13">
        <v>0</v>
      </c>
      <c r="Q18" s="24">
        <v>1</v>
      </c>
      <c r="R18" s="24">
        <v>0</v>
      </c>
      <c r="S18" s="13">
        <v>0</v>
      </c>
      <c r="T18" s="13">
        <v>0</v>
      </c>
      <c r="U18" s="13">
        <v>1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83</v>
      </c>
    </row>
    <row r="19" spans="1:41" x14ac:dyDescent="0.2">
      <c r="A19" s="22"/>
      <c r="B19" s="23" t="s">
        <v>1060</v>
      </c>
      <c r="C19" s="23" t="s">
        <v>1098</v>
      </c>
      <c r="D19" s="23" t="s">
        <v>1099</v>
      </c>
      <c r="E19" s="23" t="s">
        <v>71</v>
      </c>
      <c r="F19" s="71">
        <v>0.01</v>
      </c>
      <c r="G19" s="24">
        <v>1</v>
      </c>
      <c r="H19" s="71">
        <v>100</v>
      </c>
      <c r="I19" s="13" t="s">
        <v>72</v>
      </c>
      <c r="J19" s="13" t="s">
        <v>72</v>
      </c>
      <c r="K19" s="13" t="s">
        <v>72</v>
      </c>
      <c r="L19" s="24">
        <v>1</v>
      </c>
      <c r="M19" s="13">
        <v>1</v>
      </c>
      <c r="N19" s="13">
        <v>0</v>
      </c>
      <c r="O19" s="13">
        <v>0</v>
      </c>
      <c r="P19" s="13">
        <v>0</v>
      </c>
      <c r="Q19" s="24">
        <v>0</v>
      </c>
      <c r="R19" s="24">
        <v>1</v>
      </c>
      <c r="S19" s="13">
        <v>1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 t="s">
        <v>83</v>
      </c>
    </row>
    <row r="20" spans="1:41" x14ac:dyDescent="0.2">
      <c r="A20" s="22" t="s">
        <v>80</v>
      </c>
      <c r="B20" s="23" t="s">
        <v>1060</v>
      </c>
      <c r="C20" s="23" t="s">
        <v>1100</v>
      </c>
      <c r="D20" s="23" t="s">
        <v>1101</v>
      </c>
      <c r="E20" s="23" t="s">
        <v>90</v>
      </c>
      <c r="F20" s="71">
        <v>0.12</v>
      </c>
      <c r="G20" s="24">
        <v>2</v>
      </c>
      <c r="H20" s="71">
        <v>16.666666666666668</v>
      </c>
      <c r="I20" s="13" t="s">
        <v>72</v>
      </c>
      <c r="J20" s="13" t="s">
        <v>72</v>
      </c>
      <c r="K20" s="13" t="s">
        <v>72</v>
      </c>
      <c r="L20" s="24">
        <v>2</v>
      </c>
      <c r="M20" s="13">
        <v>2</v>
      </c>
      <c r="N20" s="13">
        <v>0</v>
      </c>
      <c r="O20" s="13">
        <v>0</v>
      </c>
      <c r="P20" s="13">
        <v>0</v>
      </c>
      <c r="Q20" s="24">
        <v>2</v>
      </c>
      <c r="R20" s="24">
        <v>0</v>
      </c>
      <c r="S20" s="13">
        <v>0</v>
      </c>
      <c r="T20" s="13">
        <v>0</v>
      </c>
      <c r="U20" s="13">
        <v>2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 t="s">
        <v>83</v>
      </c>
    </row>
    <row r="21" spans="1:41" x14ac:dyDescent="0.2">
      <c r="A21" s="22" t="s">
        <v>84</v>
      </c>
      <c r="B21" s="23" t="s">
        <v>1060</v>
      </c>
      <c r="C21" s="23" t="s">
        <v>1102</v>
      </c>
      <c r="D21" s="23" t="s">
        <v>1103</v>
      </c>
      <c r="E21" s="23" t="s">
        <v>71</v>
      </c>
      <c r="F21" s="71">
        <v>0.04</v>
      </c>
      <c r="G21" s="24">
        <v>1</v>
      </c>
      <c r="H21" s="71">
        <v>25</v>
      </c>
      <c r="I21" s="13" t="s">
        <v>72</v>
      </c>
      <c r="J21" s="13" t="s">
        <v>72</v>
      </c>
      <c r="K21" s="13" t="s">
        <v>72</v>
      </c>
      <c r="L21" s="24">
        <v>1</v>
      </c>
      <c r="M21" s="13">
        <v>1</v>
      </c>
      <c r="N21" s="13">
        <v>0</v>
      </c>
      <c r="O21" s="13">
        <v>0</v>
      </c>
      <c r="P21" s="13">
        <v>0</v>
      </c>
      <c r="Q21" s="24">
        <v>1</v>
      </c>
      <c r="R21" s="24">
        <v>0</v>
      </c>
      <c r="S21" s="13">
        <v>1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 t="s">
        <v>220</v>
      </c>
    </row>
    <row r="22" spans="1:41" x14ac:dyDescent="0.2">
      <c r="A22" s="22" t="s">
        <v>80</v>
      </c>
      <c r="B22" s="23" t="s">
        <v>1060</v>
      </c>
      <c r="C22" s="23" t="s">
        <v>1104</v>
      </c>
      <c r="D22" s="23" t="s">
        <v>1105</v>
      </c>
      <c r="E22" s="23" t="s">
        <v>71</v>
      </c>
      <c r="F22" s="71">
        <v>0.02</v>
      </c>
      <c r="G22" s="24">
        <v>1</v>
      </c>
      <c r="H22" s="72">
        <v>50</v>
      </c>
      <c r="I22" s="13" t="s">
        <v>72</v>
      </c>
      <c r="J22" s="13" t="s">
        <v>72</v>
      </c>
      <c r="K22" s="13" t="s">
        <v>72</v>
      </c>
      <c r="L22" s="24">
        <v>1</v>
      </c>
      <c r="M22" s="13">
        <v>1</v>
      </c>
      <c r="N22" s="13">
        <v>0</v>
      </c>
      <c r="O22" s="13">
        <v>0</v>
      </c>
      <c r="P22" s="13">
        <v>0</v>
      </c>
      <c r="Q22" s="24">
        <v>1</v>
      </c>
      <c r="R22" s="24">
        <v>0</v>
      </c>
      <c r="S22" s="13">
        <v>0</v>
      </c>
      <c r="T22" s="13">
        <v>0</v>
      </c>
      <c r="U22" s="13">
        <v>0</v>
      </c>
      <c r="V22" s="13">
        <v>1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 t="s">
        <v>83</v>
      </c>
    </row>
    <row r="23" spans="1:41" x14ac:dyDescent="0.2">
      <c r="A23" s="22" t="s">
        <v>80</v>
      </c>
      <c r="B23" s="23" t="s">
        <v>1060</v>
      </c>
      <c r="C23" s="23" t="s">
        <v>1106</v>
      </c>
      <c r="D23" s="23" t="s">
        <v>1107</v>
      </c>
      <c r="E23" s="23" t="s">
        <v>71</v>
      </c>
      <c r="F23" s="71">
        <v>0.01</v>
      </c>
      <c r="G23" s="24">
        <v>1</v>
      </c>
      <c r="H23" s="72">
        <v>100</v>
      </c>
      <c r="I23" s="13" t="s">
        <v>72</v>
      </c>
      <c r="J23" s="13" t="s">
        <v>72</v>
      </c>
      <c r="K23" s="13" t="s">
        <v>72</v>
      </c>
      <c r="L23" s="24">
        <v>1</v>
      </c>
      <c r="M23" s="13">
        <v>1</v>
      </c>
      <c r="N23" s="13">
        <v>0</v>
      </c>
      <c r="O23" s="13">
        <v>0</v>
      </c>
      <c r="P23" s="13">
        <v>0</v>
      </c>
      <c r="Q23" s="24">
        <v>0</v>
      </c>
      <c r="R23" s="24">
        <v>1</v>
      </c>
      <c r="S23" s="13">
        <v>0</v>
      </c>
      <c r="T23" s="13">
        <v>1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 t="s">
        <v>83</v>
      </c>
    </row>
    <row r="24" spans="1:41" x14ac:dyDescent="0.2">
      <c r="A24" s="22" t="s">
        <v>80</v>
      </c>
      <c r="B24" s="13" t="s">
        <v>1060</v>
      </c>
      <c r="C24" s="13" t="s">
        <v>1108</v>
      </c>
      <c r="D24" s="13" t="s">
        <v>1109</v>
      </c>
      <c r="E24" s="13" t="s">
        <v>71</v>
      </c>
      <c r="F24" s="48">
        <v>0.04</v>
      </c>
      <c r="G24" s="13">
        <v>1</v>
      </c>
      <c r="H24" s="66">
        <v>25</v>
      </c>
      <c r="I24" s="13" t="s">
        <v>72</v>
      </c>
      <c r="J24" s="13" t="s">
        <v>72</v>
      </c>
      <c r="K24" s="13" t="s">
        <v>72</v>
      </c>
      <c r="L24" s="13">
        <v>1</v>
      </c>
      <c r="M24" s="13">
        <v>1</v>
      </c>
      <c r="N24" s="13">
        <v>0</v>
      </c>
      <c r="O24" s="13">
        <v>0</v>
      </c>
      <c r="P24" s="13">
        <v>0</v>
      </c>
      <c r="Q24" s="13">
        <v>0</v>
      </c>
      <c r="R24" s="13">
        <v>1</v>
      </c>
      <c r="S24" s="13">
        <v>0</v>
      </c>
      <c r="T24" s="13">
        <v>1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 t="s">
        <v>83</v>
      </c>
    </row>
    <row r="25" spans="1:41" x14ac:dyDescent="0.2">
      <c r="A25" s="13" t="s">
        <v>80</v>
      </c>
      <c r="B25" s="13" t="s">
        <v>1060</v>
      </c>
      <c r="C25" s="13" t="s">
        <v>1110</v>
      </c>
      <c r="D25" s="32" t="s">
        <v>1111</v>
      </c>
      <c r="E25" s="13" t="s">
        <v>90</v>
      </c>
      <c r="F25" s="48">
        <v>0.04</v>
      </c>
      <c r="G25" s="13">
        <v>1</v>
      </c>
      <c r="H25" s="66">
        <v>25</v>
      </c>
      <c r="I25" s="13" t="s">
        <v>72</v>
      </c>
      <c r="J25" s="13" t="s">
        <v>72</v>
      </c>
      <c r="K25" s="13" t="s">
        <v>72</v>
      </c>
      <c r="L25" s="13">
        <v>1</v>
      </c>
      <c r="M25" s="13">
        <v>1</v>
      </c>
      <c r="N25" s="13">
        <v>0</v>
      </c>
      <c r="O25" s="13">
        <v>0</v>
      </c>
      <c r="P25" s="13">
        <v>0</v>
      </c>
      <c r="Q25" s="13">
        <v>1</v>
      </c>
      <c r="R25" s="13">
        <v>0</v>
      </c>
      <c r="S25" s="13">
        <v>0</v>
      </c>
      <c r="T25" s="13">
        <v>0</v>
      </c>
      <c r="U25" s="13">
        <v>1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 t="s">
        <v>83</v>
      </c>
    </row>
    <row r="26" spans="1:41" x14ac:dyDescent="0.2">
      <c r="A26" s="13" t="s">
        <v>342</v>
      </c>
      <c r="B26" s="13" t="s">
        <v>1060</v>
      </c>
      <c r="C26" s="13" t="s">
        <v>1112</v>
      </c>
      <c r="D26" s="13" t="s">
        <v>1113</v>
      </c>
      <c r="E26" s="13" t="s">
        <v>76</v>
      </c>
      <c r="F26" s="66">
        <v>1.3</v>
      </c>
      <c r="G26" s="13">
        <v>15</v>
      </c>
      <c r="H26" s="66">
        <v>11.538461538461538</v>
      </c>
      <c r="I26" s="13" t="s">
        <v>72</v>
      </c>
      <c r="J26" s="13" t="s">
        <v>72</v>
      </c>
      <c r="K26" s="13" t="s">
        <v>72</v>
      </c>
      <c r="L26" s="13">
        <v>15</v>
      </c>
      <c r="M26" s="13">
        <v>0</v>
      </c>
      <c r="N26" s="13">
        <v>15</v>
      </c>
      <c r="O26" s="13">
        <v>0</v>
      </c>
      <c r="P26" s="13">
        <v>0</v>
      </c>
      <c r="Q26" s="13">
        <v>15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11</v>
      </c>
      <c r="Y26" s="13">
        <v>4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 t="s">
        <v>1114</v>
      </c>
    </row>
  </sheetData>
  <sheetProtection algorithmName="SHA-512" hashValue="Y5Rur7p/xZxdXwELgJhtPIj3qsPb/eXPXvyZ0mQshLM1kxUaSaY//QwAIk7C30n2v8pC4L1Dgl1SSvKm4kRUUg==" saltValue="SP3flsiNkn1WdZwHLcLRiA==" spinCount="100000" sheet="1" objects="1" scenarios="1"/>
  <sortState xmlns:xlrd2="http://schemas.microsoft.com/office/spreadsheetml/2017/richdata2" ref="A2:AO26">
    <sortCondition ref="C1:C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8557-AC70-4A19-8F07-1003C495A308}">
  <dimension ref="A1:AO12"/>
  <sheetViews>
    <sheetView workbookViewId="0">
      <pane ySplit="1" topLeftCell="A2" activePane="bottomLeft" state="frozen"/>
      <selection pane="bottomLeft" activeCell="F28" sqref="F28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10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7109375" style="12" customWidth="1"/>
    <col min="17" max="17" width="10.7109375" style="12" customWidth="1"/>
    <col min="18" max="18" width="11.5703125" style="12" customWidth="1"/>
    <col min="19" max="40" width="9.140625" style="12"/>
    <col min="41" max="41" width="98.28515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27" t="s">
        <v>84</v>
      </c>
      <c r="B2" s="27" t="s">
        <v>120</v>
      </c>
      <c r="C2" s="27" t="s">
        <v>121</v>
      </c>
      <c r="D2" s="27" t="s">
        <v>122</v>
      </c>
      <c r="E2" s="27" t="s">
        <v>76</v>
      </c>
      <c r="F2" s="28">
        <v>47.7</v>
      </c>
      <c r="G2" s="29">
        <v>160</v>
      </c>
      <c r="H2" s="18">
        <v>3.3542976939203353</v>
      </c>
      <c r="I2" s="13" t="s">
        <v>72</v>
      </c>
      <c r="J2" s="13" t="s">
        <v>72</v>
      </c>
      <c r="K2" s="13" t="s">
        <v>72</v>
      </c>
      <c r="L2" s="29">
        <v>40</v>
      </c>
      <c r="M2" s="13">
        <v>40</v>
      </c>
      <c r="N2" s="13">
        <v>0</v>
      </c>
      <c r="O2" s="13">
        <v>0</v>
      </c>
      <c r="P2" s="13">
        <v>0</v>
      </c>
      <c r="Q2" s="29">
        <v>160</v>
      </c>
      <c r="R2" s="27">
        <v>0</v>
      </c>
      <c r="S2" s="13">
        <v>40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87</v>
      </c>
    </row>
    <row r="3" spans="1:41" x14ac:dyDescent="0.2">
      <c r="A3" s="13" t="s">
        <v>80</v>
      </c>
      <c r="B3" s="13" t="s">
        <v>120</v>
      </c>
      <c r="C3" s="13" t="s">
        <v>123</v>
      </c>
      <c r="D3" s="13" t="s">
        <v>124</v>
      </c>
      <c r="E3" s="13" t="s">
        <v>90</v>
      </c>
      <c r="F3" s="17">
        <v>4.05</v>
      </c>
      <c r="G3" s="13">
        <v>106</v>
      </c>
      <c r="H3" s="18">
        <v>26.172839506172842</v>
      </c>
      <c r="I3" s="13" t="s">
        <v>72</v>
      </c>
      <c r="J3" s="13" t="s">
        <v>72</v>
      </c>
      <c r="K3" s="13" t="s">
        <v>72</v>
      </c>
      <c r="L3" s="13">
        <v>106</v>
      </c>
      <c r="M3" s="13">
        <v>106</v>
      </c>
      <c r="N3" s="13">
        <v>0</v>
      </c>
      <c r="O3" s="13">
        <v>0</v>
      </c>
      <c r="P3" s="13">
        <v>0</v>
      </c>
      <c r="Q3" s="13">
        <v>106</v>
      </c>
      <c r="R3" s="13">
        <v>0</v>
      </c>
      <c r="S3" s="13">
        <v>0</v>
      </c>
      <c r="T3" s="13">
        <v>0</v>
      </c>
      <c r="U3" s="13">
        <v>40</v>
      </c>
      <c r="V3" s="13">
        <v>66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106</v>
      </c>
    </row>
    <row r="4" spans="1:41" x14ac:dyDescent="0.2">
      <c r="A4" s="13" t="s">
        <v>84</v>
      </c>
      <c r="B4" s="13" t="s">
        <v>120</v>
      </c>
      <c r="C4" s="13" t="s">
        <v>125</v>
      </c>
      <c r="D4" s="13" t="s">
        <v>126</v>
      </c>
      <c r="E4" s="13" t="s">
        <v>76</v>
      </c>
      <c r="F4" s="17">
        <v>0.42</v>
      </c>
      <c r="G4" s="13">
        <v>5</v>
      </c>
      <c r="H4" s="18">
        <v>11.904761904761905</v>
      </c>
      <c r="I4" s="13" t="s">
        <v>72</v>
      </c>
      <c r="J4" s="13" t="s">
        <v>72</v>
      </c>
      <c r="K4" s="13" t="s">
        <v>72</v>
      </c>
      <c r="L4" s="13">
        <v>2</v>
      </c>
      <c r="M4" s="13">
        <v>2</v>
      </c>
      <c r="N4" s="13">
        <v>0</v>
      </c>
      <c r="O4" s="13">
        <v>0</v>
      </c>
      <c r="P4" s="13">
        <v>0</v>
      </c>
      <c r="Q4" s="13">
        <v>5</v>
      </c>
      <c r="R4" s="13">
        <v>0</v>
      </c>
      <c r="S4" s="13">
        <v>2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87</v>
      </c>
    </row>
    <row r="5" spans="1:41" x14ac:dyDescent="0.2">
      <c r="A5" s="13" t="s">
        <v>80</v>
      </c>
      <c r="B5" s="13" t="s">
        <v>120</v>
      </c>
      <c r="C5" s="13" t="s">
        <v>127</v>
      </c>
      <c r="D5" s="13" t="s">
        <v>128</v>
      </c>
      <c r="E5" s="13" t="s">
        <v>71</v>
      </c>
      <c r="F5" s="17">
        <v>0.02</v>
      </c>
      <c r="G5" s="13">
        <v>1</v>
      </c>
      <c r="H5" s="18">
        <v>50</v>
      </c>
      <c r="I5" s="13" t="s">
        <v>72</v>
      </c>
      <c r="J5" s="13" t="s">
        <v>72</v>
      </c>
      <c r="K5" s="13" t="s">
        <v>72</v>
      </c>
      <c r="L5" s="13">
        <v>1</v>
      </c>
      <c r="M5" s="13">
        <v>1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0</v>
      </c>
      <c r="U5" s="13">
        <v>1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83</v>
      </c>
    </row>
    <row r="6" spans="1:41" x14ac:dyDescent="0.2">
      <c r="A6" s="19" t="s">
        <v>80</v>
      </c>
      <c r="B6" s="19" t="s">
        <v>120</v>
      </c>
      <c r="C6" s="19" t="s">
        <v>129</v>
      </c>
      <c r="D6" s="19" t="s">
        <v>130</v>
      </c>
      <c r="E6" s="19" t="s">
        <v>71</v>
      </c>
      <c r="F6" s="14">
        <v>0.05</v>
      </c>
      <c r="G6" s="14">
        <v>1</v>
      </c>
      <c r="H6" s="21">
        <v>20</v>
      </c>
      <c r="I6" s="13" t="s">
        <v>72</v>
      </c>
      <c r="J6" s="13" t="s">
        <v>72</v>
      </c>
      <c r="K6" s="13" t="s">
        <v>72</v>
      </c>
      <c r="L6" s="14">
        <v>1</v>
      </c>
      <c r="M6" s="13">
        <v>1</v>
      </c>
      <c r="N6" s="13">
        <v>0</v>
      </c>
      <c r="O6" s="13">
        <v>0</v>
      </c>
      <c r="P6" s="13">
        <v>0</v>
      </c>
      <c r="Q6" s="14">
        <v>1</v>
      </c>
      <c r="R6" s="14">
        <v>0</v>
      </c>
      <c r="S6" s="13">
        <v>0</v>
      </c>
      <c r="T6" s="13">
        <v>0</v>
      </c>
      <c r="U6" s="13">
        <v>1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9" t="s">
        <v>83</v>
      </c>
    </row>
    <row r="7" spans="1:41" x14ac:dyDescent="0.2">
      <c r="A7" s="19" t="s">
        <v>109</v>
      </c>
      <c r="B7" s="19" t="s">
        <v>120</v>
      </c>
      <c r="C7" s="19" t="s">
        <v>131</v>
      </c>
      <c r="D7" s="19" t="s">
        <v>132</v>
      </c>
      <c r="E7" s="19" t="s">
        <v>71</v>
      </c>
      <c r="F7" s="14">
        <v>2.02</v>
      </c>
      <c r="G7" s="14">
        <v>141</v>
      </c>
      <c r="H7" s="21">
        <v>69.801980198019805</v>
      </c>
      <c r="I7" s="13" t="s">
        <v>72</v>
      </c>
      <c r="J7" s="13" t="s">
        <v>72</v>
      </c>
      <c r="K7" s="13" t="s">
        <v>72</v>
      </c>
      <c r="L7" s="14">
        <v>141</v>
      </c>
      <c r="M7" s="13">
        <v>0</v>
      </c>
      <c r="N7" s="13">
        <v>0</v>
      </c>
      <c r="O7" s="13">
        <v>141</v>
      </c>
      <c r="P7" s="13">
        <v>0</v>
      </c>
      <c r="Q7" s="14">
        <v>0</v>
      </c>
      <c r="R7" s="14">
        <v>141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66</v>
      </c>
      <c r="AE7" s="13">
        <v>66</v>
      </c>
      <c r="AF7" s="13">
        <v>9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9" t="s">
        <v>133</v>
      </c>
    </row>
    <row r="8" spans="1:41" x14ac:dyDescent="0.2">
      <c r="A8" s="22" t="s">
        <v>109</v>
      </c>
      <c r="B8" s="23" t="s">
        <v>120</v>
      </c>
      <c r="C8" s="23" t="s">
        <v>134</v>
      </c>
      <c r="D8" s="23" t="s">
        <v>135</v>
      </c>
      <c r="E8" s="23" t="s">
        <v>71</v>
      </c>
      <c r="F8" s="24">
        <v>2.73</v>
      </c>
      <c r="G8" s="24">
        <v>153</v>
      </c>
      <c r="H8" s="25">
        <v>56.043956043956044</v>
      </c>
      <c r="I8" s="13" t="s">
        <v>72</v>
      </c>
      <c r="J8" s="13" t="s">
        <v>72</v>
      </c>
      <c r="K8" s="13" t="s">
        <v>72</v>
      </c>
      <c r="L8" s="24">
        <v>153</v>
      </c>
      <c r="M8" s="13">
        <v>0</v>
      </c>
      <c r="N8" s="13">
        <v>0</v>
      </c>
      <c r="O8" s="13">
        <v>153</v>
      </c>
      <c r="P8" s="13">
        <v>0</v>
      </c>
      <c r="Q8" s="24">
        <v>0</v>
      </c>
      <c r="R8" s="24">
        <v>153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66</v>
      </c>
      <c r="AE8" s="13">
        <v>66</v>
      </c>
      <c r="AF8" s="13">
        <v>21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 t="s">
        <v>133</v>
      </c>
    </row>
    <row r="9" spans="1:41" x14ac:dyDescent="0.2">
      <c r="A9" s="22" t="s">
        <v>109</v>
      </c>
      <c r="B9" s="23" t="s">
        <v>120</v>
      </c>
      <c r="C9" s="23" t="s">
        <v>136</v>
      </c>
      <c r="D9" s="23" t="s">
        <v>137</v>
      </c>
      <c r="E9" s="23" t="s">
        <v>71</v>
      </c>
      <c r="F9" s="24">
        <v>1.64</v>
      </c>
      <c r="G9" s="24">
        <v>90</v>
      </c>
      <c r="H9" s="26">
        <v>70</v>
      </c>
      <c r="I9" s="13" t="s">
        <v>72</v>
      </c>
      <c r="J9" s="13" t="s">
        <v>72</v>
      </c>
      <c r="K9" s="13" t="s">
        <v>72</v>
      </c>
      <c r="L9" s="24">
        <v>90</v>
      </c>
      <c r="M9" s="13">
        <v>0</v>
      </c>
      <c r="N9" s="13">
        <v>0</v>
      </c>
      <c r="O9" s="13">
        <v>90</v>
      </c>
      <c r="P9" s="13">
        <v>0</v>
      </c>
      <c r="Q9" s="24">
        <v>0</v>
      </c>
      <c r="R9" s="24">
        <v>90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46</v>
      </c>
      <c r="AD9" s="13">
        <v>44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138</v>
      </c>
    </row>
    <row r="10" spans="1:41" x14ac:dyDescent="0.2">
      <c r="A10" s="42"/>
      <c r="B10" s="43"/>
      <c r="C10" s="43"/>
      <c r="D10" s="43"/>
      <c r="E10" s="43"/>
      <c r="F10" s="44"/>
      <c r="G10" s="44"/>
      <c r="H10" s="45"/>
      <c r="L10" s="44"/>
      <c r="Q10" s="44"/>
      <c r="R10" s="44"/>
    </row>
    <row r="11" spans="1:41" x14ac:dyDescent="0.2">
      <c r="A11" s="42"/>
      <c r="B11" s="43"/>
      <c r="C11" s="43"/>
      <c r="D11" s="43"/>
      <c r="E11" s="43"/>
      <c r="F11" s="44"/>
      <c r="G11" s="44"/>
      <c r="H11" s="45"/>
      <c r="L11" s="44"/>
      <c r="Q11" s="44"/>
      <c r="R11" s="44"/>
    </row>
    <row r="12" spans="1:41" x14ac:dyDescent="0.2">
      <c r="A12" s="42"/>
      <c r="F12" s="46"/>
    </row>
  </sheetData>
  <sheetProtection algorithmName="SHA-512" hashValue="l4l8RbFHBtlh/s+JPIcmITslTuokMjubOhViUXy76DdwdUxN9JJEXH7EDcRM/zoMC2O/Yydu/BpCoFHKOE5H1A==" saltValue="XX8CENwcvXXaQIbpLO8tAw==" spinCount="100000" sheet="1" objects="1" scenarios="1"/>
  <sortState xmlns:xlrd2="http://schemas.microsoft.com/office/spreadsheetml/2017/richdata2" ref="A2:AO12">
    <sortCondition ref="C1:C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DA2C-1719-4C7D-9D5F-0B2CAA2E3794}">
  <dimension ref="A1:AO13"/>
  <sheetViews>
    <sheetView workbookViewId="0">
      <pane ySplit="1" topLeftCell="A2" activePane="bottomLeft" state="frozen"/>
      <selection activeCell="F28" sqref="F28"/>
      <selection pane="bottomLeft" activeCell="F28" sqref="F28"/>
    </sheetView>
  </sheetViews>
  <sheetFormatPr defaultRowHeight="12.75" x14ac:dyDescent="0.2"/>
  <cols>
    <col min="1" max="1" width="19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8554687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5703125" style="12" customWidth="1"/>
    <col min="17" max="17" width="10.7109375" style="12" customWidth="1"/>
    <col min="18" max="18" width="11.5703125" style="12" customWidth="1"/>
    <col min="19" max="40" width="9.140625" style="12"/>
    <col min="41" max="41" width="111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84</v>
      </c>
      <c r="B2" s="13" t="s">
        <v>139</v>
      </c>
      <c r="C2" s="13" t="s">
        <v>140</v>
      </c>
      <c r="D2" s="13" t="s">
        <v>141</v>
      </c>
      <c r="E2" s="13" t="s">
        <v>90</v>
      </c>
      <c r="F2" s="48">
        <v>0.04</v>
      </c>
      <c r="G2" s="13">
        <v>3</v>
      </c>
      <c r="H2" s="66">
        <v>75</v>
      </c>
      <c r="I2" s="13" t="s">
        <v>72</v>
      </c>
      <c r="J2" s="13" t="s">
        <v>72</v>
      </c>
      <c r="K2" s="13" t="s">
        <v>72</v>
      </c>
      <c r="L2" s="13">
        <v>3</v>
      </c>
      <c r="M2" s="13">
        <v>3</v>
      </c>
      <c r="N2" s="13">
        <v>0</v>
      </c>
      <c r="O2" s="13">
        <v>0</v>
      </c>
      <c r="P2" s="13">
        <v>0</v>
      </c>
      <c r="Q2" s="13">
        <v>3</v>
      </c>
      <c r="R2" s="13">
        <v>0</v>
      </c>
      <c r="S2" s="13">
        <v>2</v>
      </c>
      <c r="T2" s="13">
        <v>1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87</v>
      </c>
    </row>
    <row r="3" spans="1:41" x14ac:dyDescent="0.2">
      <c r="A3" s="13" t="s">
        <v>67</v>
      </c>
      <c r="B3" s="13" t="s">
        <v>139</v>
      </c>
      <c r="C3" s="13" t="s">
        <v>142</v>
      </c>
      <c r="D3" s="13" t="s">
        <v>143</v>
      </c>
      <c r="E3" s="13" t="s">
        <v>71</v>
      </c>
      <c r="F3" s="48">
        <v>9.6500000000000002E-2</v>
      </c>
      <c r="G3" s="13">
        <v>6</v>
      </c>
      <c r="H3" s="66">
        <v>62.176165803108809</v>
      </c>
      <c r="I3" s="13" t="s">
        <v>72</v>
      </c>
      <c r="J3" s="13" t="s">
        <v>72</v>
      </c>
      <c r="K3" s="13" t="s">
        <v>72</v>
      </c>
      <c r="L3" s="13">
        <v>6</v>
      </c>
      <c r="M3" s="13">
        <v>0</v>
      </c>
      <c r="N3" s="13">
        <v>0</v>
      </c>
      <c r="O3" s="13">
        <v>6</v>
      </c>
      <c r="P3" s="13">
        <v>0</v>
      </c>
      <c r="Q3" s="13">
        <v>6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6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144</v>
      </c>
    </row>
    <row r="4" spans="1:41" x14ac:dyDescent="0.2">
      <c r="A4" s="19" t="s">
        <v>80</v>
      </c>
      <c r="B4" s="22" t="s">
        <v>139</v>
      </c>
      <c r="C4" s="22" t="s">
        <v>145</v>
      </c>
      <c r="D4" s="22" t="s">
        <v>146</v>
      </c>
      <c r="E4" s="22" t="s">
        <v>71</v>
      </c>
      <c r="F4" s="68">
        <v>0.03</v>
      </c>
      <c r="G4" s="30">
        <v>1</v>
      </c>
      <c r="H4" s="73">
        <v>33.333333333333336</v>
      </c>
      <c r="I4" s="13" t="s">
        <v>72</v>
      </c>
      <c r="J4" s="13" t="s">
        <v>72</v>
      </c>
      <c r="K4" s="13" t="s">
        <v>72</v>
      </c>
      <c r="L4" s="13">
        <v>1</v>
      </c>
      <c r="M4" s="13">
        <v>1</v>
      </c>
      <c r="N4" s="13">
        <v>0</v>
      </c>
      <c r="O4" s="13">
        <v>0</v>
      </c>
      <c r="P4" s="13">
        <v>0</v>
      </c>
      <c r="Q4" s="30">
        <v>1</v>
      </c>
      <c r="R4" s="30">
        <v>0</v>
      </c>
      <c r="S4" s="13">
        <v>0</v>
      </c>
      <c r="T4" s="13">
        <v>1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83</v>
      </c>
    </row>
    <row r="5" spans="1:41" x14ac:dyDescent="0.2">
      <c r="A5" s="13" t="s">
        <v>84</v>
      </c>
      <c r="B5" s="13" t="s">
        <v>139</v>
      </c>
      <c r="C5" s="13" t="s">
        <v>147</v>
      </c>
      <c r="D5" s="13" t="s">
        <v>148</v>
      </c>
      <c r="E5" s="13" t="s">
        <v>71</v>
      </c>
      <c r="F5" s="48" t="s">
        <v>149</v>
      </c>
      <c r="G5" s="13">
        <v>1</v>
      </c>
      <c r="H5" s="66">
        <v>50</v>
      </c>
      <c r="I5" s="13" t="s">
        <v>72</v>
      </c>
      <c r="J5" s="13" t="s">
        <v>72</v>
      </c>
      <c r="K5" s="13" t="s">
        <v>72</v>
      </c>
      <c r="L5" s="13">
        <v>1</v>
      </c>
      <c r="M5" s="13">
        <v>1</v>
      </c>
      <c r="N5" s="13">
        <v>0</v>
      </c>
      <c r="O5" s="13">
        <v>0</v>
      </c>
      <c r="P5" s="13">
        <v>0</v>
      </c>
      <c r="Q5" s="13">
        <v>0</v>
      </c>
      <c r="R5" s="13">
        <v>1</v>
      </c>
      <c r="S5" s="13">
        <v>1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13" t="s">
        <v>80</v>
      </c>
      <c r="B6" s="13" t="s">
        <v>139</v>
      </c>
      <c r="C6" s="13" t="s">
        <v>150</v>
      </c>
      <c r="D6" s="13" t="s">
        <v>151</v>
      </c>
      <c r="E6" s="13" t="s">
        <v>76</v>
      </c>
      <c r="F6" s="66">
        <v>0.14000000000000001</v>
      </c>
      <c r="G6" s="13">
        <v>5</v>
      </c>
      <c r="H6" s="66">
        <v>35.714285714285708</v>
      </c>
      <c r="I6" s="13" t="s">
        <v>72</v>
      </c>
      <c r="J6" s="13" t="s">
        <v>72</v>
      </c>
      <c r="K6" s="13" t="s">
        <v>72</v>
      </c>
      <c r="L6" s="13">
        <v>5</v>
      </c>
      <c r="M6" s="13">
        <v>5</v>
      </c>
      <c r="N6" s="13">
        <v>0</v>
      </c>
      <c r="O6" s="13">
        <v>0</v>
      </c>
      <c r="P6" s="13">
        <v>0</v>
      </c>
      <c r="Q6" s="13">
        <v>5</v>
      </c>
      <c r="R6" s="13">
        <v>0</v>
      </c>
      <c r="S6" s="13">
        <v>0</v>
      </c>
      <c r="T6" s="13">
        <v>0</v>
      </c>
      <c r="U6" s="13">
        <v>5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152</v>
      </c>
    </row>
    <row r="7" spans="1:41" x14ac:dyDescent="0.2">
      <c r="A7" s="13" t="s">
        <v>80</v>
      </c>
      <c r="B7" s="13" t="s">
        <v>139</v>
      </c>
      <c r="C7" s="13" t="s">
        <v>153</v>
      </c>
      <c r="D7" s="13" t="s">
        <v>154</v>
      </c>
      <c r="E7" s="13" t="s">
        <v>90</v>
      </c>
      <c r="F7" s="66">
        <v>0.48</v>
      </c>
      <c r="G7" s="13">
        <v>1</v>
      </c>
      <c r="H7" s="66">
        <v>2.0833333333333335</v>
      </c>
      <c r="I7" s="13" t="s">
        <v>72</v>
      </c>
      <c r="J7" s="13" t="s">
        <v>72</v>
      </c>
      <c r="K7" s="13" t="s">
        <v>72</v>
      </c>
      <c r="L7" s="13">
        <v>1</v>
      </c>
      <c r="M7" s="13">
        <v>1</v>
      </c>
      <c r="N7" s="13">
        <v>0</v>
      </c>
      <c r="O7" s="13">
        <v>0</v>
      </c>
      <c r="P7" s="13">
        <v>0</v>
      </c>
      <c r="Q7" s="13">
        <v>1</v>
      </c>
      <c r="R7" s="13">
        <v>0</v>
      </c>
      <c r="S7" s="13">
        <v>0</v>
      </c>
      <c r="T7" s="13">
        <v>1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155</v>
      </c>
    </row>
    <row r="8" spans="1:41" x14ac:dyDescent="0.2">
      <c r="A8" s="19" t="s">
        <v>80</v>
      </c>
      <c r="B8" s="19" t="s">
        <v>139</v>
      </c>
      <c r="C8" s="19" t="s">
        <v>156</v>
      </c>
      <c r="D8" s="19" t="s">
        <v>157</v>
      </c>
      <c r="E8" s="19" t="s">
        <v>71</v>
      </c>
      <c r="F8" s="69">
        <v>0.01</v>
      </c>
      <c r="G8" s="14">
        <v>2</v>
      </c>
      <c r="H8" s="70">
        <v>200</v>
      </c>
      <c r="I8" s="13" t="s">
        <v>72</v>
      </c>
      <c r="J8" s="13" t="s">
        <v>72</v>
      </c>
      <c r="K8" s="13" t="s">
        <v>72</v>
      </c>
      <c r="L8" s="14">
        <v>2</v>
      </c>
      <c r="M8" s="13">
        <v>2</v>
      </c>
      <c r="N8" s="13">
        <v>0</v>
      </c>
      <c r="O8" s="13">
        <v>0</v>
      </c>
      <c r="P8" s="13">
        <v>0</v>
      </c>
      <c r="Q8" s="14">
        <v>0</v>
      </c>
      <c r="R8" s="14">
        <v>2</v>
      </c>
      <c r="S8" s="13">
        <v>0</v>
      </c>
      <c r="T8" s="13">
        <v>2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83</v>
      </c>
    </row>
    <row r="9" spans="1:41" x14ac:dyDescent="0.2">
      <c r="A9" s="19" t="s">
        <v>80</v>
      </c>
      <c r="B9" s="19" t="s">
        <v>139</v>
      </c>
      <c r="C9" s="19" t="s">
        <v>158</v>
      </c>
      <c r="D9" s="19" t="s">
        <v>159</v>
      </c>
      <c r="E9" s="19" t="s">
        <v>71</v>
      </c>
      <c r="F9" s="69">
        <v>0.02</v>
      </c>
      <c r="G9" s="14">
        <v>1</v>
      </c>
      <c r="H9" s="70">
        <v>50</v>
      </c>
      <c r="I9" s="13" t="s">
        <v>72</v>
      </c>
      <c r="J9" s="13" t="s">
        <v>72</v>
      </c>
      <c r="K9" s="13" t="s">
        <v>72</v>
      </c>
      <c r="L9" s="14">
        <v>1</v>
      </c>
      <c r="M9" s="13">
        <v>1</v>
      </c>
      <c r="N9" s="13">
        <v>0</v>
      </c>
      <c r="O9" s="13">
        <v>0</v>
      </c>
      <c r="P9" s="13">
        <v>0</v>
      </c>
      <c r="Q9" s="14">
        <v>1</v>
      </c>
      <c r="R9" s="14">
        <v>0</v>
      </c>
      <c r="S9" s="13">
        <v>0</v>
      </c>
      <c r="T9" s="13">
        <v>0</v>
      </c>
      <c r="U9" s="13">
        <v>1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83</v>
      </c>
    </row>
    <row r="10" spans="1:41" x14ac:dyDescent="0.2">
      <c r="A10" s="19" t="s">
        <v>80</v>
      </c>
      <c r="B10" s="19" t="s">
        <v>139</v>
      </c>
      <c r="C10" s="19" t="s">
        <v>160</v>
      </c>
      <c r="D10" s="19" t="s">
        <v>161</v>
      </c>
      <c r="E10" s="19" t="s">
        <v>90</v>
      </c>
      <c r="F10" s="69" t="s">
        <v>162</v>
      </c>
      <c r="G10" s="14">
        <v>4</v>
      </c>
      <c r="H10" s="70">
        <v>22.222222222222221</v>
      </c>
      <c r="I10" s="13" t="s">
        <v>72</v>
      </c>
      <c r="J10" s="13" t="s">
        <v>72</v>
      </c>
      <c r="K10" s="13" t="s">
        <v>72</v>
      </c>
      <c r="L10" s="14">
        <v>4</v>
      </c>
      <c r="M10" s="13">
        <v>4</v>
      </c>
      <c r="N10" s="13">
        <v>0</v>
      </c>
      <c r="O10" s="13">
        <v>0</v>
      </c>
      <c r="P10" s="13">
        <v>0</v>
      </c>
      <c r="Q10" s="14">
        <v>4</v>
      </c>
      <c r="R10" s="14">
        <v>0</v>
      </c>
      <c r="S10" s="13">
        <v>0</v>
      </c>
      <c r="T10" s="13">
        <v>0</v>
      </c>
      <c r="U10" s="13">
        <v>2</v>
      </c>
      <c r="V10" s="13">
        <v>2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155</v>
      </c>
    </row>
    <row r="11" spans="1:41" x14ac:dyDescent="0.2">
      <c r="A11" s="19" t="s">
        <v>109</v>
      </c>
      <c r="B11" s="19" t="s">
        <v>139</v>
      </c>
      <c r="C11" s="19" t="s">
        <v>163</v>
      </c>
      <c r="D11" s="19" t="s">
        <v>164</v>
      </c>
      <c r="E11" s="19" t="s">
        <v>90</v>
      </c>
      <c r="F11" s="69">
        <v>0.37</v>
      </c>
      <c r="G11" s="14">
        <v>10</v>
      </c>
      <c r="H11" s="70">
        <v>35</v>
      </c>
      <c r="I11" s="13" t="s">
        <v>72</v>
      </c>
      <c r="J11" s="13" t="s">
        <v>72</v>
      </c>
      <c r="K11" s="13" t="s">
        <v>72</v>
      </c>
      <c r="L11" s="14">
        <v>10</v>
      </c>
      <c r="M11" s="13">
        <v>0</v>
      </c>
      <c r="N11" s="13">
        <v>10</v>
      </c>
      <c r="O11" s="13">
        <v>0</v>
      </c>
      <c r="P11" s="13">
        <v>0</v>
      </c>
      <c r="Q11" s="14">
        <v>10</v>
      </c>
      <c r="R11" s="14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10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165</v>
      </c>
    </row>
    <row r="12" spans="1:41" x14ac:dyDescent="0.2">
      <c r="A12" s="22" t="s">
        <v>109</v>
      </c>
      <c r="B12" s="23" t="s">
        <v>139</v>
      </c>
      <c r="C12" s="23" t="s">
        <v>166</v>
      </c>
      <c r="D12" s="23" t="s">
        <v>167</v>
      </c>
      <c r="E12" s="23" t="s">
        <v>71</v>
      </c>
      <c r="F12" s="71">
        <v>0.48</v>
      </c>
      <c r="G12" s="24">
        <v>13</v>
      </c>
      <c r="H12" s="71">
        <v>27.083333333333336</v>
      </c>
      <c r="I12" s="13" t="s">
        <v>72</v>
      </c>
      <c r="J12" s="13" t="s">
        <v>72</v>
      </c>
      <c r="K12" s="13" t="s">
        <v>72</v>
      </c>
      <c r="L12" s="24">
        <v>13</v>
      </c>
      <c r="M12" s="13">
        <v>0</v>
      </c>
      <c r="N12" s="13">
        <v>13</v>
      </c>
      <c r="O12" s="13">
        <v>0</v>
      </c>
      <c r="P12" s="13">
        <v>0</v>
      </c>
      <c r="Q12" s="23">
        <v>13</v>
      </c>
      <c r="R12" s="2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11</v>
      </c>
      <c r="Y12" s="13">
        <v>2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165</v>
      </c>
    </row>
    <row r="13" spans="1:41" x14ac:dyDescent="0.2">
      <c r="A13" s="22" t="s">
        <v>109</v>
      </c>
      <c r="B13" s="23" t="s">
        <v>139</v>
      </c>
      <c r="C13" s="23" t="s">
        <v>168</v>
      </c>
      <c r="D13" s="23" t="s">
        <v>169</v>
      </c>
      <c r="E13" s="23" t="s">
        <v>71</v>
      </c>
      <c r="F13" s="71">
        <v>0.21</v>
      </c>
      <c r="G13" s="24">
        <v>12</v>
      </c>
      <c r="H13" s="72">
        <v>70</v>
      </c>
      <c r="I13" s="13" t="s">
        <v>72</v>
      </c>
      <c r="J13" s="13" t="s">
        <v>72</v>
      </c>
      <c r="K13" s="13" t="s">
        <v>72</v>
      </c>
      <c r="L13" s="24">
        <v>12</v>
      </c>
      <c r="M13" s="13">
        <v>0</v>
      </c>
      <c r="N13" s="13">
        <v>12</v>
      </c>
      <c r="O13" s="13">
        <v>0</v>
      </c>
      <c r="P13" s="13">
        <v>0</v>
      </c>
      <c r="Q13" s="24">
        <v>0</v>
      </c>
      <c r="R13" s="24">
        <v>12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11</v>
      </c>
      <c r="AB13" s="13">
        <v>1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112</v>
      </c>
    </row>
  </sheetData>
  <sheetProtection algorithmName="SHA-512" hashValue="xDsWfAYtvjfkyOZaFkz5B2BQPCTP8H5+jC50LCjpP+zIfpqDf4NoOBnD1EE8uNPav6Wh4vGCNFPUXhFg8JkCVg==" saltValue="yQzFerB7xMNgpDEnY1cnig==" spinCount="100000" sheet="1" objects="1" scenarios="1"/>
  <sortState xmlns:xlrd2="http://schemas.microsoft.com/office/spreadsheetml/2017/richdata2" ref="A2:AO13">
    <sortCondition ref="C1:C1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FB89-2AFB-4559-A993-7D8546D70A1C}">
  <dimension ref="A1:AO45"/>
  <sheetViews>
    <sheetView zoomScaleNormal="100" workbookViewId="0">
      <pane ySplit="1" topLeftCell="A20" activePane="bottomLeft" state="frozen"/>
      <selection activeCell="F28" sqref="F28"/>
      <selection pane="bottomLeft" activeCell="F28" sqref="F28"/>
    </sheetView>
  </sheetViews>
  <sheetFormatPr defaultRowHeight="12.75" x14ac:dyDescent="0.2"/>
  <cols>
    <col min="1" max="1" width="18.285156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1406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7109375" style="12" customWidth="1"/>
    <col min="17" max="17" width="10.7109375" style="12" customWidth="1"/>
    <col min="18" max="18" width="11.5703125" style="12" customWidth="1"/>
    <col min="19" max="40" width="9.140625" style="12"/>
    <col min="41" max="41" width="9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170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84</v>
      </c>
      <c r="B2" s="13" t="s">
        <v>171</v>
      </c>
      <c r="C2" s="13" t="s">
        <v>172</v>
      </c>
      <c r="D2" s="13" t="s">
        <v>173</v>
      </c>
      <c r="E2" s="13" t="s">
        <v>71</v>
      </c>
      <c r="F2" s="66">
        <v>0.21</v>
      </c>
      <c r="G2" s="13">
        <v>14</v>
      </c>
      <c r="H2" s="18">
        <v>66.666666666666671</v>
      </c>
      <c r="I2" s="13" t="s">
        <v>72</v>
      </c>
      <c r="J2" s="13" t="s">
        <v>72</v>
      </c>
      <c r="K2" s="13" t="s">
        <v>72</v>
      </c>
      <c r="L2" s="13">
        <v>14</v>
      </c>
      <c r="M2" s="13">
        <v>14</v>
      </c>
      <c r="N2" s="13">
        <v>0</v>
      </c>
      <c r="O2" s="13">
        <v>0</v>
      </c>
      <c r="P2" s="13">
        <v>0</v>
      </c>
      <c r="Q2" s="13">
        <v>14</v>
      </c>
      <c r="R2" s="13">
        <v>0</v>
      </c>
      <c r="S2" s="13">
        <v>11</v>
      </c>
      <c r="T2" s="13">
        <v>3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87</v>
      </c>
    </row>
    <row r="3" spans="1:41" x14ac:dyDescent="0.2">
      <c r="A3" s="13" t="s">
        <v>67</v>
      </c>
      <c r="B3" s="13" t="s">
        <v>171</v>
      </c>
      <c r="C3" s="13" t="s">
        <v>174</v>
      </c>
      <c r="D3" s="13" t="s">
        <v>175</v>
      </c>
      <c r="E3" s="13" t="s">
        <v>71</v>
      </c>
      <c r="F3" s="48">
        <v>0.42</v>
      </c>
      <c r="G3" s="13">
        <v>24</v>
      </c>
      <c r="H3" s="18">
        <v>57.142857142857146</v>
      </c>
      <c r="I3" s="13" t="s">
        <v>72</v>
      </c>
      <c r="J3" s="13" t="s">
        <v>72</v>
      </c>
      <c r="K3" s="13" t="s">
        <v>72</v>
      </c>
      <c r="L3" s="13">
        <v>24</v>
      </c>
      <c r="M3" s="13">
        <v>0</v>
      </c>
      <c r="N3" s="13">
        <v>0</v>
      </c>
      <c r="O3" s="13">
        <v>24</v>
      </c>
      <c r="P3" s="13">
        <v>0</v>
      </c>
      <c r="Q3" s="13">
        <v>10</v>
      </c>
      <c r="R3" s="13">
        <v>14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15</v>
      </c>
      <c r="AD3" s="13">
        <v>9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176</v>
      </c>
    </row>
    <row r="4" spans="1:41" x14ac:dyDescent="0.2">
      <c r="A4" s="13" t="s">
        <v>67</v>
      </c>
      <c r="B4" s="13" t="s">
        <v>171</v>
      </c>
      <c r="C4" s="13" t="s">
        <v>177</v>
      </c>
      <c r="D4" s="13" t="s">
        <v>178</v>
      </c>
      <c r="E4" s="13" t="s">
        <v>71</v>
      </c>
      <c r="F4" s="48">
        <v>0.15</v>
      </c>
      <c r="G4" s="13">
        <v>30</v>
      </c>
      <c r="H4" s="18">
        <v>200</v>
      </c>
      <c r="I4" s="13" t="s">
        <v>72</v>
      </c>
      <c r="J4" s="13" t="s">
        <v>72</v>
      </c>
      <c r="K4" s="13" t="s">
        <v>72</v>
      </c>
      <c r="L4" s="13">
        <v>30</v>
      </c>
      <c r="M4" s="13">
        <v>0</v>
      </c>
      <c r="N4" s="13">
        <v>30</v>
      </c>
      <c r="O4" s="13">
        <v>0</v>
      </c>
      <c r="P4" s="13">
        <v>0</v>
      </c>
      <c r="Q4" s="13">
        <v>0</v>
      </c>
      <c r="R4" s="13">
        <v>30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30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179</v>
      </c>
    </row>
    <row r="5" spans="1:41" x14ac:dyDescent="0.2">
      <c r="A5" s="19" t="s">
        <v>67</v>
      </c>
      <c r="B5" s="19" t="s">
        <v>171</v>
      </c>
      <c r="C5" s="19" t="s">
        <v>180</v>
      </c>
      <c r="D5" s="19" t="s">
        <v>181</v>
      </c>
      <c r="E5" s="19" t="s">
        <v>71</v>
      </c>
      <c r="F5" s="69">
        <v>0.1</v>
      </c>
      <c r="G5" s="14">
        <v>8</v>
      </c>
      <c r="H5" s="21">
        <v>80</v>
      </c>
      <c r="I5" s="13" t="s">
        <v>72</v>
      </c>
      <c r="J5" s="13" t="s">
        <v>72</v>
      </c>
      <c r="K5" s="13" t="s">
        <v>72</v>
      </c>
      <c r="L5" s="14">
        <v>8</v>
      </c>
      <c r="M5" s="13">
        <v>0</v>
      </c>
      <c r="N5" s="13">
        <v>8</v>
      </c>
      <c r="O5" s="13">
        <v>0</v>
      </c>
      <c r="P5" s="13">
        <v>0</v>
      </c>
      <c r="Q5" s="14">
        <v>8</v>
      </c>
      <c r="R5" s="14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8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9" t="s">
        <v>182</v>
      </c>
    </row>
    <row r="6" spans="1:41" x14ac:dyDescent="0.2">
      <c r="A6" s="13" t="s">
        <v>67</v>
      </c>
      <c r="B6" s="13" t="s">
        <v>171</v>
      </c>
      <c r="C6" s="13" t="s">
        <v>183</v>
      </c>
      <c r="D6" s="13" t="s">
        <v>184</v>
      </c>
      <c r="E6" s="13" t="s">
        <v>90</v>
      </c>
      <c r="F6" s="48">
        <v>0.09</v>
      </c>
      <c r="G6" s="13">
        <v>14</v>
      </c>
      <c r="H6" s="18">
        <v>155.55555555555557</v>
      </c>
      <c r="I6" s="13" t="s">
        <v>72</v>
      </c>
      <c r="J6" s="13" t="s">
        <v>72</v>
      </c>
      <c r="K6" s="13" t="s">
        <v>72</v>
      </c>
      <c r="L6" s="13">
        <v>14</v>
      </c>
      <c r="M6" s="13">
        <v>0</v>
      </c>
      <c r="N6" s="13">
        <v>14</v>
      </c>
      <c r="O6" s="13">
        <v>0</v>
      </c>
      <c r="P6" s="13">
        <v>0</v>
      </c>
      <c r="Q6" s="13">
        <v>0</v>
      </c>
      <c r="R6" s="13">
        <v>14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11</v>
      </c>
      <c r="Y6" s="13">
        <v>3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73</v>
      </c>
    </row>
    <row r="7" spans="1:41" x14ac:dyDescent="0.2">
      <c r="A7" s="19" t="s">
        <v>84</v>
      </c>
      <c r="B7" s="19" t="s">
        <v>171</v>
      </c>
      <c r="C7" s="19" t="s">
        <v>185</v>
      </c>
      <c r="D7" s="19" t="s">
        <v>186</v>
      </c>
      <c r="E7" s="19" t="s">
        <v>71</v>
      </c>
      <c r="F7" s="69">
        <v>2.87E-2</v>
      </c>
      <c r="G7" s="14">
        <v>2</v>
      </c>
      <c r="H7" s="21">
        <v>69.686411149825787</v>
      </c>
      <c r="I7" s="13" t="s">
        <v>72</v>
      </c>
      <c r="J7" s="13" t="s">
        <v>72</v>
      </c>
      <c r="K7" s="13" t="s">
        <v>72</v>
      </c>
      <c r="L7" s="14">
        <v>2</v>
      </c>
      <c r="M7" s="13">
        <v>2</v>
      </c>
      <c r="N7" s="13">
        <v>0</v>
      </c>
      <c r="O7" s="13">
        <v>0</v>
      </c>
      <c r="P7" s="13">
        <v>0</v>
      </c>
      <c r="Q7" s="14">
        <v>2</v>
      </c>
      <c r="R7" s="14">
        <v>0</v>
      </c>
      <c r="S7" s="13">
        <v>2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9" t="s">
        <v>87</v>
      </c>
    </row>
    <row r="8" spans="1:41" x14ac:dyDescent="0.2">
      <c r="A8" s="19" t="s">
        <v>67</v>
      </c>
      <c r="B8" s="19" t="s">
        <v>171</v>
      </c>
      <c r="C8" s="19" t="s">
        <v>187</v>
      </c>
      <c r="D8" s="19" t="s">
        <v>188</v>
      </c>
      <c r="E8" s="19" t="s">
        <v>71</v>
      </c>
      <c r="F8" s="70">
        <v>2.5000000000000001E-2</v>
      </c>
      <c r="G8" s="14">
        <v>5</v>
      </c>
      <c r="H8" s="20">
        <v>200</v>
      </c>
      <c r="I8" s="13" t="s">
        <v>72</v>
      </c>
      <c r="J8" s="13" t="s">
        <v>72</v>
      </c>
      <c r="K8" s="13" t="s">
        <v>72</v>
      </c>
      <c r="L8" s="14">
        <v>5</v>
      </c>
      <c r="M8" s="13">
        <v>0</v>
      </c>
      <c r="N8" s="13">
        <v>5</v>
      </c>
      <c r="O8" s="13">
        <v>0</v>
      </c>
      <c r="P8" s="13">
        <v>0</v>
      </c>
      <c r="Q8" s="14">
        <v>0</v>
      </c>
      <c r="R8" s="14">
        <v>5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2</v>
      </c>
      <c r="Y8" s="13">
        <v>2</v>
      </c>
      <c r="Z8" s="13">
        <v>1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73</v>
      </c>
    </row>
    <row r="9" spans="1:41" x14ac:dyDescent="0.2">
      <c r="A9" s="13" t="s">
        <v>67</v>
      </c>
      <c r="B9" s="13" t="s">
        <v>171</v>
      </c>
      <c r="C9" s="13" t="s">
        <v>189</v>
      </c>
      <c r="D9" s="13" t="s">
        <v>190</v>
      </c>
      <c r="E9" s="13" t="s">
        <v>71</v>
      </c>
      <c r="F9" s="66">
        <v>0.11</v>
      </c>
      <c r="G9" s="13">
        <v>14</v>
      </c>
      <c r="H9" s="18">
        <v>127.27272727272727</v>
      </c>
      <c r="I9" s="13" t="s">
        <v>72</v>
      </c>
      <c r="J9" s="13" t="s">
        <v>72</v>
      </c>
      <c r="K9" s="13" t="s">
        <v>72</v>
      </c>
      <c r="L9" s="13">
        <v>14</v>
      </c>
      <c r="M9" s="13">
        <v>0</v>
      </c>
      <c r="N9" s="13">
        <v>14</v>
      </c>
      <c r="O9" s="13">
        <v>0</v>
      </c>
      <c r="P9" s="13">
        <v>0</v>
      </c>
      <c r="Q9" s="13">
        <v>0</v>
      </c>
      <c r="R9" s="13">
        <v>14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11</v>
      </c>
      <c r="Y9" s="13">
        <v>3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73</v>
      </c>
    </row>
    <row r="10" spans="1:41" x14ac:dyDescent="0.2">
      <c r="A10" s="19" t="s">
        <v>84</v>
      </c>
      <c r="B10" s="19" t="s">
        <v>171</v>
      </c>
      <c r="C10" s="19" t="s">
        <v>191</v>
      </c>
      <c r="D10" s="19" t="s">
        <v>192</v>
      </c>
      <c r="E10" s="19" t="s">
        <v>71</v>
      </c>
      <c r="F10" s="69">
        <v>0.04</v>
      </c>
      <c r="G10" s="14">
        <v>6</v>
      </c>
      <c r="H10" s="20">
        <v>150</v>
      </c>
      <c r="I10" s="13" t="s">
        <v>72</v>
      </c>
      <c r="J10" s="13" t="s">
        <v>72</v>
      </c>
      <c r="K10" s="13" t="s">
        <v>72</v>
      </c>
      <c r="L10" s="14">
        <v>6</v>
      </c>
      <c r="M10" s="13">
        <v>6</v>
      </c>
      <c r="N10" s="13">
        <v>0</v>
      </c>
      <c r="O10" s="13">
        <v>0</v>
      </c>
      <c r="P10" s="13">
        <v>0</v>
      </c>
      <c r="Q10" s="14">
        <v>0</v>
      </c>
      <c r="R10" s="14">
        <v>6</v>
      </c>
      <c r="S10" s="13">
        <v>6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87</v>
      </c>
    </row>
    <row r="11" spans="1:41" x14ac:dyDescent="0.2">
      <c r="A11" s="19" t="s">
        <v>80</v>
      </c>
      <c r="B11" s="19" t="s">
        <v>171</v>
      </c>
      <c r="C11" s="19" t="s">
        <v>193</v>
      </c>
      <c r="D11" s="19" t="s">
        <v>194</v>
      </c>
      <c r="E11" s="19" t="s">
        <v>71</v>
      </c>
      <c r="F11" s="69">
        <v>0.11</v>
      </c>
      <c r="G11" s="14">
        <v>14</v>
      </c>
      <c r="H11" s="69">
        <v>127.27272727272727</v>
      </c>
      <c r="I11" s="13" t="s">
        <v>72</v>
      </c>
      <c r="J11" s="13" t="s">
        <v>72</v>
      </c>
      <c r="K11" s="13" t="s">
        <v>72</v>
      </c>
      <c r="L11" s="14">
        <v>14</v>
      </c>
      <c r="M11" s="13">
        <v>14</v>
      </c>
      <c r="N11" s="13">
        <v>0</v>
      </c>
      <c r="O11" s="13">
        <v>0</v>
      </c>
      <c r="P11" s="13">
        <v>0</v>
      </c>
      <c r="Q11" s="14">
        <v>0</v>
      </c>
      <c r="R11" s="14">
        <v>14</v>
      </c>
      <c r="S11" s="13">
        <v>0</v>
      </c>
      <c r="T11" s="13">
        <v>11</v>
      </c>
      <c r="U11" s="13">
        <v>3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106</v>
      </c>
    </row>
    <row r="12" spans="1:41" x14ac:dyDescent="0.2">
      <c r="A12" s="13" t="s">
        <v>84</v>
      </c>
      <c r="B12" s="13" t="s">
        <v>171</v>
      </c>
      <c r="C12" s="13" t="s">
        <v>195</v>
      </c>
      <c r="D12" s="13" t="s">
        <v>196</v>
      </c>
      <c r="E12" s="13" t="s">
        <v>71</v>
      </c>
      <c r="F12" s="48">
        <v>0.14000000000000001</v>
      </c>
      <c r="G12" s="13">
        <v>26</v>
      </c>
      <c r="H12" s="66">
        <v>185.71428571428569</v>
      </c>
      <c r="I12" s="13" t="s">
        <v>72</v>
      </c>
      <c r="J12" s="13" t="s">
        <v>72</v>
      </c>
      <c r="K12" s="13" t="s">
        <v>72</v>
      </c>
      <c r="L12" s="13">
        <v>26</v>
      </c>
      <c r="M12" s="13">
        <v>26</v>
      </c>
      <c r="N12" s="13">
        <v>0</v>
      </c>
      <c r="O12" s="13">
        <v>0</v>
      </c>
      <c r="P12" s="13">
        <v>0</v>
      </c>
      <c r="Q12" s="13">
        <v>0</v>
      </c>
      <c r="R12" s="13">
        <v>26</v>
      </c>
      <c r="S12" s="13">
        <v>6</v>
      </c>
      <c r="T12" s="13">
        <v>20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87</v>
      </c>
    </row>
    <row r="13" spans="1:41" x14ac:dyDescent="0.2">
      <c r="A13" s="19" t="s">
        <v>84</v>
      </c>
      <c r="B13" s="19" t="s">
        <v>171</v>
      </c>
      <c r="C13" s="19" t="s">
        <v>197</v>
      </c>
      <c r="D13" s="19" t="s">
        <v>198</v>
      </c>
      <c r="E13" s="19" t="s">
        <v>71</v>
      </c>
      <c r="F13" s="69">
        <v>0.14000000000000001</v>
      </c>
      <c r="G13" s="14">
        <v>10</v>
      </c>
      <c r="H13" s="70">
        <v>71.428571428571416</v>
      </c>
      <c r="I13" s="13" t="s">
        <v>72</v>
      </c>
      <c r="J13" s="13" t="s">
        <v>72</v>
      </c>
      <c r="K13" s="13" t="s">
        <v>72</v>
      </c>
      <c r="L13" s="14">
        <v>10</v>
      </c>
      <c r="M13" s="13">
        <v>10</v>
      </c>
      <c r="N13" s="13">
        <v>0</v>
      </c>
      <c r="O13" s="13">
        <v>0</v>
      </c>
      <c r="P13" s="13">
        <v>0</v>
      </c>
      <c r="Q13" s="14">
        <v>0</v>
      </c>
      <c r="R13" s="14">
        <v>10</v>
      </c>
      <c r="S13" s="13">
        <v>10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9" t="s">
        <v>87</v>
      </c>
    </row>
    <row r="14" spans="1:41" x14ac:dyDescent="0.2">
      <c r="A14" s="19" t="s">
        <v>84</v>
      </c>
      <c r="B14" s="19" t="s">
        <v>171</v>
      </c>
      <c r="C14" s="19" t="s">
        <v>199</v>
      </c>
      <c r="D14" s="19" t="s">
        <v>200</v>
      </c>
      <c r="E14" s="19" t="s">
        <v>71</v>
      </c>
      <c r="F14" s="70">
        <v>0.09</v>
      </c>
      <c r="G14" s="14">
        <v>12</v>
      </c>
      <c r="H14" s="70">
        <v>133.33333333333334</v>
      </c>
      <c r="I14" s="13" t="s">
        <v>72</v>
      </c>
      <c r="J14" s="13" t="s">
        <v>72</v>
      </c>
      <c r="K14" s="13" t="s">
        <v>72</v>
      </c>
      <c r="L14" s="14">
        <v>12</v>
      </c>
      <c r="M14" s="13">
        <v>12</v>
      </c>
      <c r="N14" s="13">
        <v>0</v>
      </c>
      <c r="O14" s="13">
        <v>0</v>
      </c>
      <c r="P14" s="13">
        <v>0</v>
      </c>
      <c r="Q14" s="14">
        <v>0</v>
      </c>
      <c r="R14" s="14">
        <v>12</v>
      </c>
      <c r="S14" s="13">
        <v>11</v>
      </c>
      <c r="T14" s="13">
        <v>1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9" t="s">
        <v>87</v>
      </c>
    </row>
    <row r="15" spans="1:41" x14ac:dyDescent="0.2">
      <c r="A15" s="22" t="s">
        <v>80</v>
      </c>
      <c r="B15" s="22" t="s">
        <v>171</v>
      </c>
      <c r="C15" s="22" t="s">
        <v>201</v>
      </c>
      <c r="D15" s="22" t="s">
        <v>202</v>
      </c>
      <c r="E15" s="22" t="s">
        <v>71</v>
      </c>
      <c r="F15" s="68">
        <v>7.0000000000000001E-3</v>
      </c>
      <c r="G15" s="30">
        <v>1</v>
      </c>
      <c r="H15" s="68">
        <v>142.85714285714286</v>
      </c>
      <c r="I15" s="13" t="s">
        <v>72</v>
      </c>
      <c r="J15" s="13" t="s">
        <v>72</v>
      </c>
      <c r="K15" s="13" t="s">
        <v>72</v>
      </c>
      <c r="L15" s="13">
        <v>1</v>
      </c>
      <c r="M15" s="13">
        <v>1</v>
      </c>
      <c r="N15" s="13">
        <v>0</v>
      </c>
      <c r="O15" s="13">
        <v>0</v>
      </c>
      <c r="P15" s="13">
        <v>0</v>
      </c>
      <c r="Q15" s="30">
        <v>1</v>
      </c>
      <c r="R15" s="30">
        <v>0</v>
      </c>
      <c r="S15" s="13">
        <v>0</v>
      </c>
      <c r="T15" s="13">
        <v>0</v>
      </c>
      <c r="U15" s="13">
        <v>1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203</v>
      </c>
    </row>
    <row r="16" spans="1:41" x14ac:dyDescent="0.2">
      <c r="A16" s="22" t="s">
        <v>84</v>
      </c>
      <c r="B16" s="23" t="s">
        <v>171</v>
      </c>
      <c r="C16" s="23" t="s">
        <v>204</v>
      </c>
      <c r="D16" s="23" t="s">
        <v>205</v>
      </c>
      <c r="E16" s="22" t="s">
        <v>71</v>
      </c>
      <c r="F16" s="71">
        <v>0.02</v>
      </c>
      <c r="G16" s="24">
        <v>1</v>
      </c>
      <c r="H16" s="71">
        <v>50</v>
      </c>
      <c r="I16" s="13" t="s">
        <v>72</v>
      </c>
      <c r="J16" s="13" t="s">
        <v>72</v>
      </c>
      <c r="K16" s="13" t="s">
        <v>72</v>
      </c>
      <c r="L16" s="24">
        <v>1</v>
      </c>
      <c r="M16" s="13">
        <v>1</v>
      </c>
      <c r="N16" s="13">
        <v>0</v>
      </c>
      <c r="O16" s="13">
        <v>0</v>
      </c>
      <c r="P16" s="13">
        <v>0</v>
      </c>
      <c r="Q16" s="24">
        <v>1</v>
      </c>
      <c r="R16" s="24">
        <v>0</v>
      </c>
      <c r="S16" s="13">
        <v>1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87</v>
      </c>
    </row>
    <row r="17" spans="1:41" x14ac:dyDescent="0.2">
      <c r="A17" s="19" t="s">
        <v>84</v>
      </c>
      <c r="B17" s="19" t="s">
        <v>171</v>
      </c>
      <c r="C17" s="19" t="s">
        <v>206</v>
      </c>
      <c r="D17" s="19" t="s">
        <v>207</v>
      </c>
      <c r="E17" s="19" t="s">
        <v>71</v>
      </c>
      <c r="F17" s="69">
        <v>6.0000000000000001E-3</v>
      </c>
      <c r="G17" s="14">
        <v>3</v>
      </c>
      <c r="H17" s="69">
        <v>500</v>
      </c>
      <c r="I17" s="13" t="s">
        <v>72</v>
      </c>
      <c r="J17" s="13" t="s">
        <v>72</v>
      </c>
      <c r="K17" s="13" t="s">
        <v>72</v>
      </c>
      <c r="L17" s="14">
        <v>3</v>
      </c>
      <c r="M17" s="13">
        <v>3</v>
      </c>
      <c r="N17" s="13">
        <v>0</v>
      </c>
      <c r="O17" s="13">
        <v>0</v>
      </c>
      <c r="P17" s="13">
        <v>0</v>
      </c>
      <c r="Q17" s="14">
        <v>0</v>
      </c>
      <c r="R17" s="14">
        <v>3</v>
      </c>
      <c r="S17" s="13">
        <v>2</v>
      </c>
      <c r="T17" s="13">
        <v>1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9" t="s">
        <v>87</v>
      </c>
    </row>
    <row r="18" spans="1:41" x14ac:dyDescent="0.2">
      <c r="A18" s="13" t="s">
        <v>84</v>
      </c>
      <c r="B18" s="13" t="s">
        <v>171</v>
      </c>
      <c r="C18" s="13" t="s">
        <v>208</v>
      </c>
      <c r="D18" s="13" t="s">
        <v>209</v>
      </c>
      <c r="E18" s="13" t="s">
        <v>71</v>
      </c>
      <c r="F18" s="48">
        <v>0.69</v>
      </c>
      <c r="G18" s="13">
        <v>88</v>
      </c>
      <c r="H18" s="66">
        <v>127.53623188405798</v>
      </c>
      <c r="I18" s="13" t="s">
        <v>72</v>
      </c>
      <c r="J18" s="13" t="s">
        <v>72</v>
      </c>
      <c r="K18" s="13" t="s">
        <v>72</v>
      </c>
      <c r="L18" s="13">
        <v>88</v>
      </c>
      <c r="M18" s="13">
        <v>88</v>
      </c>
      <c r="N18" s="13">
        <v>0</v>
      </c>
      <c r="O18" s="13">
        <v>0</v>
      </c>
      <c r="P18" s="13">
        <v>0</v>
      </c>
      <c r="Q18" s="13">
        <v>26</v>
      </c>
      <c r="R18" s="13">
        <v>62</v>
      </c>
      <c r="S18" s="13">
        <v>15</v>
      </c>
      <c r="T18" s="13">
        <v>46</v>
      </c>
      <c r="U18" s="13">
        <v>27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87</v>
      </c>
    </row>
    <row r="19" spans="1:41" x14ac:dyDescent="0.2">
      <c r="A19" s="22"/>
      <c r="B19" s="23" t="s">
        <v>171</v>
      </c>
      <c r="C19" s="23" t="s">
        <v>210</v>
      </c>
      <c r="D19" s="23" t="s">
        <v>211</v>
      </c>
      <c r="E19" s="23" t="s">
        <v>71</v>
      </c>
      <c r="F19" s="71">
        <v>0.01</v>
      </c>
      <c r="G19" s="24">
        <v>1</v>
      </c>
      <c r="H19" s="71">
        <v>100</v>
      </c>
      <c r="I19" s="13" t="s">
        <v>72</v>
      </c>
      <c r="J19" s="13" t="s">
        <v>72</v>
      </c>
      <c r="K19" s="13" t="s">
        <v>72</v>
      </c>
      <c r="L19" s="24">
        <v>1</v>
      </c>
      <c r="M19" s="13">
        <v>1</v>
      </c>
      <c r="N19" s="13">
        <v>0</v>
      </c>
      <c r="O19" s="13">
        <v>0</v>
      </c>
      <c r="P19" s="13">
        <v>0</v>
      </c>
      <c r="Q19" s="24">
        <v>0</v>
      </c>
      <c r="R19" s="24">
        <v>1</v>
      </c>
      <c r="S19" s="13">
        <v>1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 t="s">
        <v>87</v>
      </c>
    </row>
    <row r="20" spans="1:41" x14ac:dyDescent="0.2">
      <c r="A20" s="22" t="s">
        <v>80</v>
      </c>
      <c r="B20" s="23" t="s">
        <v>171</v>
      </c>
      <c r="C20" s="23" t="s">
        <v>212</v>
      </c>
      <c r="D20" s="23" t="s">
        <v>213</v>
      </c>
      <c r="E20" s="23" t="s">
        <v>90</v>
      </c>
      <c r="F20" s="71">
        <v>0.01</v>
      </c>
      <c r="G20" s="24">
        <v>1</v>
      </c>
      <c r="H20" s="71">
        <v>100</v>
      </c>
      <c r="I20" s="13" t="s">
        <v>72</v>
      </c>
      <c r="J20" s="13" t="s">
        <v>72</v>
      </c>
      <c r="K20" s="13" t="s">
        <v>72</v>
      </c>
      <c r="L20" s="24">
        <v>1</v>
      </c>
      <c r="M20" s="13">
        <v>1</v>
      </c>
      <c r="N20" s="13">
        <v>0</v>
      </c>
      <c r="O20" s="13">
        <v>0</v>
      </c>
      <c r="P20" s="13">
        <v>0</v>
      </c>
      <c r="Q20" s="24">
        <v>1</v>
      </c>
      <c r="R20" s="24">
        <v>0</v>
      </c>
      <c r="S20" s="13">
        <v>0</v>
      </c>
      <c r="T20" s="13">
        <v>0</v>
      </c>
      <c r="U20" s="13">
        <v>1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 t="s">
        <v>83</v>
      </c>
    </row>
    <row r="21" spans="1:41" x14ac:dyDescent="0.2">
      <c r="A21" s="19" t="s">
        <v>84</v>
      </c>
      <c r="B21" s="19" t="s">
        <v>171</v>
      </c>
      <c r="C21" s="19" t="s">
        <v>214</v>
      </c>
      <c r="D21" s="19" t="s">
        <v>215</v>
      </c>
      <c r="E21" s="19" t="s">
        <v>71</v>
      </c>
      <c r="F21" s="69">
        <v>0.04</v>
      </c>
      <c r="G21" s="14">
        <v>2</v>
      </c>
      <c r="H21" s="70">
        <v>50</v>
      </c>
      <c r="I21" s="13" t="s">
        <v>72</v>
      </c>
      <c r="J21" s="13" t="s">
        <v>72</v>
      </c>
      <c r="K21" s="13" t="s">
        <v>72</v>
      </c>
      <c r="L21" s="14">
        <v>2</v>
      </c>
      <c r="M21" s="13">
        <v>2</v>
      </c>
      <c r="N21" s="13">
        <v>0</v>
      </c>
      <c r="O21" s="13">
        <v>0</v>
      </c>
      <c r="P21" s="13">
        <v>0</v>
      </c>
      <c r="Q21" s="14">
        <v>0</v>
      </c>
      <c r="R21" s="14">
        <v>2</v>
      </c>
      <c r="S21" s="13">
        <v>2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9" t="s">
        <v>87</v>
      </c>
    </row>
    <row r="22" spans="1:41" x14ac:dyDescent="0.2">
      <c r="A22" s="19" t="s">
        <v>80</v>
      </c>
      <c r="B22" s="19" t="s">
        <v>171</v>
      </c>
      <c r="C22" s="19" t="s">
        <v>216</v>
      </c>
      <c r="D22" s="19" t="s">
        <v>217</v>
      </c>
      <c r="E22" s="19" t="s">
        <v>71</v>
      </c>
      <c r="F22" s="69">
        <v>0.02</v>
      </c>
      <c r="G22" s="14">
        <v>2</v>
      </c>
      <c r="H22" s="70">
        <v>100</v>
      </c>
      <c r="I22" s="13" t="s">
        <v>72</v>
      </c>
      <c r="J22" s="13" t="s">
        <v>72</v>
      </c>
      <c r="K22" s="13" t="s">
        <v>72</v>
      </c>
      <c r="L22" s="14">
        <v>2</v>
      </c>
      <c r="M22" s="13">
        <v>2</v>
      </c>
      <c r="N22" s="13">
        <v>0</v>
      </c>
      <c r="O22" s="13">
        <v>0</v>
      </c>
      <c r="P22" s="13">
        <v>0</v>
      </c>
      <c r="Q22" s="14">
        <v>0</v>
      </c>
      <c r="R22" s="14">
        <v>2</v>
      </c>
      <c r="S22" s="13">
        <v>0</v>
      </c>
      <c r="T22" s="13">
        <v>2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9" t="s">
        <v>83</v>
      </c>
    </row>
    <row r="23" spans="1:41" x14ac:dyDescent="0.2">
      <c r="A23" s="19" t="s">
        <v>84</v>
      </c>
      <c r="B23" s="19" t="s">
        <v>171</v>
      </c>
      <c r="C23" s="19" t="s">
        <v>218</v>
      </c>
      <c r="D23" s="19" t="s">
        <v>219</v>
      </c>
      <c r="E23" s="19" t="s">
        <v>71</v>
      </c>
      <c r="F23" s="69">
        <v>0.03</v>
      </c>
      <c r="G23" s="14">
        <v>8</v>
      </c>
      <c r="H23" s="70">
        <v>266.66666666666669</v>
      </c>
      <c r="I23" s="13" t="s">
        <v>72</v>
      </c>
      <c r="J23" s="13" t="s">
        <v>72</v>
      </c>
      <c r="K23" s="13" t="s">
        <v>72</v>
      </c>
      <c r="L23" s="14">
        <v>8</v>
      </c>
      <c r="M23" s="13">
        <v>8</v>
      </c>
      <c r="N23" s="13">
        <v>0</v>
      </c>
      <c r="O23" s="13">
        <v>0</v>
      </c>
      <c r="P23" s="13">
        <v>0</v>
      </c>
      <c r="Q23" s="14">
        <v>0</v>
      </c>
      <c r="R23" s="14">
        <v>8</v>
      </c>
      <c r="S23" s="13">
        <v>8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9" t="s">
        <v>220</v>
      </c>
    </row>
    <row r="24" spans="1:41" x14ac:dyDescent="0.2">
      <c r="A24" s="19" t="s">
        <v>84</v>
      </c>
      <c r="B24" s="19" t="s">
        <v>171</v>
      </c>
      <c r="C24" s="19" t="s">
        <v>221</v>
      </c>
      <c r="D24" s="19" t="s">
        <v>222</v>
      </c>
      <c r="E24" s="19" t="s">
        <v>71</v>
      </c>
      <c r="F24" s="70">
        <v>0.02</v>
      </c>
      <c r="G24" s="14">
        <v>2</v>
      </c>
      <c r="H24" s="70">
        <v>100</v>
      </c>
      <c r="I24" s="13" t="s">
        <v>72</v>
      </c>
      <c r="J24" s="13" t="s">
        <v>72</v>
      </c>
      <c r="K24" s="13" t="s">
        <v>72</v>
      </c>
      <c r="L24" s="14">
        <v>2</v>
      </c>
      <c r="M24" s="13">
        <v>2</v>
      </c>
      <c r="N24" s="13">
        <v>0</v>
      </c>
      <c r="O24" s="13">
        <v>0</v>
      </c>
      <c r="P24" s="13">
        <v>0</v>
      </c>
      <c r="Q24" s="14">
        <v>0</v>
      </c>
      <c r="R24" s="14">
        <v>2</v>
      </c>
      <c r="S24" s="13">
        <v>2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9" t="s">
        <v>220</v>
      </c>
    </row>
    <row r="25" spans="1:41" x14ac:dyDescent="0.2">
      <c r="A25" s="19" t="s">
        <v>84</v>
      </c>
      <c r="B25" s="19" t="s">
        <v>171</v>
      </c>
      <c r="C25" s="19" t="s">
        <v>223</v>
      </c>
      <c r="D25" s="19" t="s">
        <v>224</v>
      </c>
      <c r="E25" s="19" t="s">
        <v>71</v>
      </c>
      <c r="F25" s="70">
        <v>0.02</v>
      </c>
      <c r="G25" s="14">
        <v>9</v>
      </c>
      <c r="H25" s="70">
        <v>450</v>
      </c>
      <c r="I25" s="13" t="s">
        <v>72</v>
      </c>
      <c r="J25" s="13" t="s">
        <v>72</v>
      </c>
      <c r="K25" s="13" t="s">
        <v>72</v>
      </c>
      <c r="L25" s="14">
        <v>9</v>
      </c>
      <c r="M25" s="13">
        <v>9</v>
      </c>
      <c r="N25" s="13">
        <v>0</v>
      </c>
      <c r="O25" s="13">
        <v>0</v>
      </c>
      <c r="P25" s="13">
        <v>0</v>
      </c>
      <c r="Q25" s="14">
        <v>0</v>
      </c>
      <c r="R25" s="14">
        <v>9</v>
      </c>
      <c r="S25" s="13">
        <v>8</v>
      </c>
      <c r="T25" s="13">
        <v>1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9" t="s">
        <v>220</v>
      </c>
    </row>
    <row r="26" spans="1:41" x14ac:dyDescent="0.2">
      <c r="A26" s="22" t="s">
        <v>80</v>
      </c>
      <c r="B26" s="23" t="s">
        <v>171</v>
      </c>
      <c r="C26" s="23" t="s">
        <v>225</v>
      </c>
      <c r="D26" s="23" t="s">
        <v>226</v>
      </c>
      <c r="E26" s="23" t="s">
        <v>71</v>
      </c>
      <c r="F26" s="71">
        <v>0.01</v>
      </c>
      <c r="G26" s="24">
        <v>1</v>
      </c>
      <c r="H26" s="71">
        <v>100</v>
      </c>
      <c r="I26" s="13" t="s">
        <v>72</v>
      </c>
      <c r="J26" s="13" t="s">
        <v>72</v>
      </c>
      <c r="K26" s="13" t="s">
        <v>72</v>
      </c>
      <c r="L26" s="24">
        <v>1</v>
      </c>
      <c r="M26" s="13">
        <v>1</v>
      </c>
      <c r="N26" s="13">
        <v>0</v>
      </c>
      <c r="O26" s="13">
        <v>0</v>
      </c>
      <c r="P26" s="13">
        <v>0</v>
      </c>
      <c r="Q26" s="24">
        <v>0</v>
      </c>
      <c r="R26" s="24">
        <v>1</v>
      </c>
      <c r="S26" s="13">
        <v>0</v>
      </c>
      <c r="T26" s="13">
        <v>1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 t="s">
        <v>83</v>
      </c>
    </row>
    <row r="27" spans="1:41" x14ac:dyDescent="0.2">
      <c r="A27" s="22" t="s">
        <v>80</v>
      </c>
      <c r="B27" s="23" t="s">
        <v>171</v>
      </c>
      <c r="C27" s="23" t="s">
        <v>227</v>
      </c>
      <c r="D27" s="23" t="s">
        <v>228</v>
      </c>
      <c r="E27" s="23" t="s">
        <v>71</v>
      </c>
      <c r="F27" s="71">
        <v>0.06</v>
      </c>
      <c r="G27" s="24">
        <v>1</v>
      </c>
      <c r="H27" s="71">
        <v>16.666666666666668</v>
      </c>
      <c r="I27" s="13" t="s">
        <v>72</v>
      </c>
      <c r="J27" s="13" t="s">
        <v>72</v>
      </c>
      <c r="K27" s="13" t="s">
        <v>72</v>
      </c>
      <c r="L27" s="24">
        <v>1</v>
      </c>
      <c r="M27" s="13">
        <v>1</v>
      </c>
      <c r="N27" s="13">
        <v>0</v>
      </c>
      <c r="O27" s="13">
        <v>0</v>
      </c>
      <c r="P27" s="13">
        <v>0</v>
      </c>
      <c r="Q27" s="24">
        <v>0</v>
      </c>
      <c r="R27" s="24">
        <v>1</v>
      </c>
      <c r="S27" s="13">
        <v>1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 t="s">
        <v>83</v>
      </c>
    </row>
    <row r="28" spans="1:41" x14ac:dyDescent="0.2">
      <c r="A28" s="22" t="s">
        <v>80</v>
      </c>
      <c r="B28" s="22" t="s">
        <v>171</v>
      </c>
      <c r="C28" s="22" t="s">
        <v>229</v>
      </c>
      <c r="D28" s="22" t="s">
        <v>230</v>
      </c>
      <c r="E28" s="22" t="s">
        <v>71</v>
      </c>
      <c r="F28" s="68">
        <v>0.04</v>
      </c>
      <c r="G28" s="30">
        <v>2</v>
      </c>
      <c r="H28" s="68">
        <v>50</v>
      </c>
      <c r="I28" s="13" t="s">
        <v>72</v>
      </c>
      <c r="J28" s="13" t="s">
        <v>72</v>
      </c>
      <c r="K28" s="13" t="s">
        <v>72</v>
      </c>
      <c r="L28" s="13">
        <v>2</v>
      </c>
      <c r="M28" s="13">
        <v>2</v>
      </c>
      <c r="N28" s="13">
        <v>0</v>
      </c>
      <c r="O28" s="13">
        <v>0</v>
      </c>
      <c r="P28" s="13">
        <v>0</v>
      </c>
      <c r="Q28" s="30">
        <v>2</v>
      </c>
      <c r="R28" s="30">
        <v>0</v>
      </c>
      <c r="S28" s="13">
        <v>0</v>
      </c>
      <c r="T28" s="13">
        <v>0</v>
      </c>
      <c r="U28" s="13">
        <v>2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 t="s">
        <v>83</v>
      </c>
    </row>
    <row r="29" spans="1:41" x14ac:dyDescent="0.2">
      <c r="A29" s="22" t="s">
        <v>80</v>
      </c>
      <c r="B29" s="23" t="s">
        <v>171</v>
      </c>
      <c r="C29" s="23" t="s">
        <v>231</v>
      </c>
      <c r="D29" s="23" t="s">
        <v>232</v>
      </c>
      <c r="E29" s="23" t="s">
        <v>71</v>
      </c>
      <c r="F29" s="71">
        <v>0.03</v>
      </c>
      <c r="G29" s="24">
        <v>1</v>
      </c>
      <c r="H29" s="72">
        <v>33.333333333333336</v>
      </c>
      <c r="I29" s="13" t="s">
        <v>72</v>
      </c>
      <c r="J29" s="13" t="s">
        <v>72</v>
      </c>
      <c r="K29" s="13" t="s">
        <v>72</v>
      </c>
      <c r="L29" s="24">
        <v>1</v>
      </c>
      <c r="M29" s="13">
        <v>1</v>
      </c>
      <c r="N29" s="13">
        <v>0</v>
      </c>
      <c r="O29" s="13">
        <v>0</v>
      </c>
      <c r="P29" s="13">
        <v>0</v>
      </c>
      <c r="Q29" s="24">
        <v>1</v>
      </c>
      <c r="R29" s="24">
        <v>0</v>
      </c>
      <c r="S29" s="13">
        <v>0</v>
      </c>
      <c r="T29" s="13">
        <v>0</v>
      </c>
      <c r="U29" s="13">
        <v>1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 t="s">
        <v>83</v>
      </c>
    </row>
    <row r="30" spans="1:41" x14ac:dyDescent="0.2">
      <c r="A30" s="22" t="s">
        <v>80</v>
      </c>
      <c r="B30" s="23" t="s">
        <v>171</v>
      </c>
      <c r="C30" s="23" t="s">
        <v>233</v>
      </c>
      <c r="D30" s="23" t="s">
        <v>234</v>
      </c>
      <c r="E30" s="23" t="s">
        <v>71</v>
      </c>
      <c r="F30" s="71">
        <v>0.02</v>
      </c>
      <c r="G30" s="24">
        <v>1</v>
      </c>
      <c r="H30" s="72">
        <v>50</v>
      </c>
      <c r="I30" s="13" t="s">
        <v>72</v>
      </c>
      <c r="J30" s="13" t="s">
        <v>72</v>
      </c>
      <c r="K30" s="13" t="s">
        <v>72</v>
      </c>
      <c r="L30" s="24">
        <v>1</v>
      </c>
      <c r="M30" s="13">
        <v>1</v>
      </c>
      <c r="N30" s="13">
        <v>0</v>
      </c>
      <c r="O30" s="13">
        <v>0</v>
      </c>
      <c r="P30" s="13">
        <v>0</v>
      </c>
      <c r="Q30" s="24">
        <v>1</v>
      </c>
      <c r="R30" s="24">
        <v>0</v>
      </c>
      <c r="S30" s="13">
        <v>0</v>
      </c>
      <c r="T30" s="13">
        <v>0</v>
      </c>
      <c r="U30" s="13">
        <v>1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 t="s">
        <v>83</v>
      </c>
    </row>
    <row r="31" spans="1:41" x14ac:dyDescent="0.2">
      <c r="A31" s="13" t="s">
        <v>80</v>
      </c>
      <c r="B31" s="13" t="s">
        <v>171</v>
      </c>
      <c r="C31" s="13" t="s">
        <v>235</v>
      </c>
      <c r="D31" s="13" t="s">
        <v>236</v>
      </c>
      <c r="E31" s="13" t="s">
        <v>71</v>
      </c>
      <c r="F31" s="66">
        <v>0.01</v>
      </c>
      <c r="G31" s="13">
        <v>1</v>
      </c>
      <c r="H31" s="66">
        <v>100</v>
      </c>
      <c r="I31" s="13" t="s">
        <v>72</v>
      </c>
      <c r="J31" s="13" t="s">
        <v>72</v>
      </c>
      <c r="K31" s="13" t="s">
        <v>72</v>
      </c>
      <c r="L31" s="13">
        <v>1</v>
      </c>
      <c r="M31" s="13">
        <v>1</v>
      </c>
      <c r="N31" s="13">
        <v>0</v>
      </c>
      <c r="O31" s="13">
        <v>0</v>
      </c>
      <c r="P31" s="13">
        <v>0</v>
      </c>
      <c r="Q31" s="13">
        <v>0</v>
      </c>
      <c r="R31" s="13">
        <v>1</v>
      </c>
      <c r="S31" s="13">
        <v>0</v>
      </c>
      <c r="T31" s="13">
        <v>1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 t="s">
        <v>83</v>
      </c>
    </row>
    <row r="32" spans="1:41" x14ac:dyDescent="0.2">
      <c r="A32" s="13" t="s">
        <v>80</v>
      </c>
      <c r="B32" s="13" t="s">
        <v>171</v>
      </c>
      <c r="C32" s="13" t="s">
        <v>237</v>
      </c>
      <c r="D32" s="13" t="s">
        <v>238</v>
      </c>
      <c r="E32" s="13" t="s">
        <v>71</v>
      </c>
      <c r="F32" s="66">
        <v>0.02</v>
      </c>
      <c r="G32" s="13">
        <v>1</v>
      </c>
      <c r="H32" s="66">
        <v>50</v>
      </c>
      <c r="I32" s="13" t="s">
        <v>72</v>
      </c>
      <c r="J32" s="13" t="s">
        <v>72</v>
      </c>
      <c r="K32" s="13" t="s">
        <v>72</v>
      </c>
      <c r="L32" s="13">
        <v>1</v>
      </c>
      <c r="M32" s="13">
        <v>1</v>
      </c>
      <c r="N32" s="13">
        <v>0</v>
      </c>
      <c r="O32" s="13">
        <v>0</v>
      </c>
      <c r="P32" s="13">
        <v>0</v>
      </c>
      <c r="Q32" s="13">
        <v>1</v>
      </c>
      <c r="R32" s="13">
        <v>0</v>
      </c>
      <c r="S32" s="13">
        <v>0</v>
      </c>
      <c r="T32" s="13">
        <v>1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 t="s">
        <v>83</v>
      </c>
    </row>
    <row r="33" spans="1:41" x14ac:dyDescent="0.2">
      <c r="A33" s="13" t="s">
        <v>80</v>
      </c>
      <c r="B33" s="13" t="s">
        <v>171</v>
      </c>
      <c r="C33" s="13" t="s">
        <v>239</v>
      </c>
      <c r="D33" s="13" t="s">
        <v>240</v>
      </c>
      <c r="E33" s="13" t="s">
        <v>71</v>
      </c>
      <c r="F33" s="66">
        <v>0.01</v>
      </c>
      <c r="G33" s="13">
        <v>1</v>
      </c>
      <c r="H33" s="66">
        <v>100</v>
      </c>
      <c r="I33" s="13" t="s">
        <v>72</v>
      </c>
      <c r="J33" s="13" t="s">
        <v>72</v>
      </c>
      <c r="K33" s="13" t="s">
        <v>72</v>
      </c>
      <c r="L33" s="13">
        <v>1</v>
      </c>
      <c r="M33" s="13">
        <v>1</v>
      </c>
      <c r="N33" s="13">
        <v>0</v>
      </c>
      <c r="O33" s="13">
        <v>0</v>
      </c>
      <c r="P33" s="13">
        <v>0</v>
      </c>
      <c r="Q33" s="13">
        <v>0</v>
      </c>
      <c r="R33" s="13">
        <v>1</v>
      </c>
      <c r="S33" s="13">
        <v>0</v>
      </c>
      <c r="T33" s="13">
        <v>1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 t="s">
        <v>83</v>
      </c>
    </row>
    <row r="34" spans="1:41" x14ac:dyDescent="0.2">
      <c r="A34" s="13" t="s">
        <v>80</v>
      </c>
      <c r="B34" s="13" t="s">
        <v>171</v>
      </c>
      <c r="C34" s="13" t="s">
        <v>241</v>
      </c>
      <c r="D34" s="13" t="s">
        <v>242</v>
      </c>
      <c r="E34" s="13" t="s">
        <v>71</v>
      </c>
      <c r="F34" s="48" t="s">
        <v>243</v>
      </c>
      <c r="G34" s="13">
        <v>1</v>
      </c>
      <c r="H34" s="66">
        <v>100</v>
      </c>
      <c r="I34" s="13" t="s">
        <v>72</v>
      </c>
      <c r="J34" s="13" t="s">
        <v>72</v>
      </c>
      <c r="K34" s="13" t="s">
        <v>72</v>
      </c>
      <c r="L34" s="13">
        <v>1</v>
      </c>
      <c r="M34" s="13">
        <v>1</v>
      </c>
      <c r="N34" s="13">
        <v>0</v>
      </c>
      <c r="O34" s="13">
        <v>0</v>
      </c>
      <c r="P34" s="13">
        <v>0</v>
      </c>
      <c r="Q34" s="13">
        <v>0</v>
      </c>
      <c r="R34" s="13">
        <v>1</v>
      </c>
      <c r="S34" s="13">
        <v>0</v>
      </c>
      <c r="T34" s="13">
        <v>0</v>
      </c>
      <c r="U34" s="13">
        <v>1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 t="s">
        <v>83</v>
      </c>
    </row>
    <row r="35" spans="1:41" x14ac:dyDescent="0.2">
      <c r="A35" s="13" t="s">
        <v>109</v>
      </c>
      <c r="B35" s="13" t="s">
        <v>171</v>
      </c>
      <c r="C35" s="13" t="s">
        <v>244</v>
      </c>
      <c r="D35" s="13" t="s">
        <v>245</v>
      </c>
      <c r="E35" s="13" t="s">
        <v>71</v>
      </c>
      <c r="F35" s="48">
        <v>1.0299999713897705</v>
      </c>
      <c r="G35" s="13">
        <v>41</v>
      </c>
      <c r="H35" s="66">
        <v>39.805826348401773</v>
      </c>
      <c r="I35" s="13" t="s">
        <v>72</v>
      </c>
      <c r="J35" s="13" t="s">
        <v>72</v>
      </c>
      <c r="K35" s="13" t="s">
        <v>72</v>
      </c>
      <c r="L35" s="13">
        <v>41</v>
      </c>
      <c r="M35" s="13">
        <v>0</v>
      </c>
      <c r="N35" s="13">
        <v>41</v>
      </c>
      <c r="O35" s="13">
        <v>0</v>
      </c>
      <c r="P35" s="13">
        <v>0</v>
      </c>
      <c r="Q35" s="13">
        <v>41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35</v>
      </c>
      <c r="Z35" s="13">
        <v>6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 t="s">
        <v>112</v>
      </c>
    </row>
    <row r="36" spans="1:41" x14ac:dyDescent="0.2">
      <c r="A36" s="13" t="s">
        <v>109</v>
      </c>
      <c r="B36" s="13" t="s">
        <v>171</v>
      </c>
      <c r="C36" s="13" t="s">
        <v>246</v>
      </c>
      <c r="D36" s="13" t="s">
        <v>247</v>
      </c>
      <c r="E36" s="13" t="s">
        <v>71</v>
      </c>
      <c r="F36" s="66">
        <v>0.59</v>
      </c>
      <c r="G36" s="13">
        <v>24</v>
      </c>
      <c r="H36" s="66">
        <v>40.677966101694921</v>
      </c>
      <c r="I36" s="13" t="s">
        <v>72</v>
      </c>
      <c r="J36" s="13" t="s">
        <v>72</v>
      </c>
      <c r="K36" s="13" t="s">
        <v>72</v>
      </c>
      <c r="L36" s="13">
        <v>24</v>
      </c>
      <c r="M36" s="13">
        <v>0</v>
      </c>
      <c r="N36" s="13">
        <v>0</v>
      </c>
      <c r="O36" s="13">
        <v>24</v>
      </c>
      <c r="P36" s="13">
        <v>0</v>
      </c>
      <c r="Q36" s="13">
        <v>24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24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 t="s">
        <v>138</v>
      </c>
    </row>
    <row r="37" spans="1:41" x14ac:dyDescent="0.2">
      <c r="A37" s="13" t="s">
        <v>109</v>
      </c>
      <c r="B37" s="13" t="s">
        <v>171</v>
      </c>
      <c r="C37" s="13" t="s">
        <v>248</v>
      </c>
      <c r="D37" s="13" t="s">
        <v>249</v>
      </c>
      <c r="E37" s="13" t="s">
        <v>71</v>
      </c>
      <c r="F37" s="48">
        <v>1.77</v>
      </c>
      <c r="G37" s="13">
        <v>250</v>
      </c>
      <c r="H37" s="66">
        <v>141.24293785310735</v>
      </c>
      <c r="I37" s="13" t="s">
        <v>72</v>
      </c>
      <c r="J37" s="13" t="s">
        <v>72</v>
      </c>
      <c r="K37" s="13" t="s">
        <v>72</v>
      </c>
      <c r="L37" s="13">
        <v>250</v>
      </c>
      <c r="M37" s="13">
        <v>0</v>
      </c>
      <c r="N37" s="13">
        <v>0</v>
      </c>
      <c r="O37" s="13">
        <v>198</v>
      </c>
      <c r="P37" s="13">
        <v>52</v>
      </c>
      <c r="Q37" s="13">
        <v>0</v>
      </c>
      <c r="R37" s="13">
        <v>250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66</v>
      </c>
      <c r="AF37" s="13">
        <v>66</v>
      </c>
      <c r="AG37" s="13">
        <v>66</v>
      </c>
      <c r="AH37" s="13">
        <v>52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 t="s">
        <v>138</v>
      </c>
    </row>
    <row r="38" spans="1:41" x14ac:dyDescent="0.2">
      <c r="A38" s="19" t="s">
        <v>109</v>
      </c>
      <c r="B38" s="19" t="s">
        <v>171</v>
      </c>
      <c r="C38" s="19" t="s">
        <v>250</v>
      </c>
      <c r="D38" s="19" t="s">
        <v>251</v>
      </c>
      <c r="E38" s="19" t="s">
        <v>71</v>
      </c>
      <c r="F38" s="69">
        <v>7.0000000000000007E-2</v>
      </c>
      <c r="G38" s="14">
        <v>5</v>
      </c>
      <c r="H38" s="69">
        <v>71.428571428571416</v>
      </c>
      <c r="I38" s="13" t="s">
        <v>72</v>
      </c>
      <c r="J38" s="13" t="s">
        <v>72</v>
      </c>
      <c r="K38" s="13" t="s">
        <v>72</v>
      </c>
      <c r="L38" s="14">
        <v>5</v>
      </c>
      <c r="M38" s="13">
        <v>0</v>
      </c>
      <c r="N38" s="13">
        <v>5</v>
      </c>
      <c r="O38" s="13">
        <v>0</v>
      </c>
      <c r="P38" s="13">
        <v>0</v>
      </c>
      <c r="Q38" s="14">
        <v>5</v>
      </c>
      <c r="R38" s="14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2</v>
      </c>
      <c r="Y38" s="13">
        <v>2</v>
      </c>
      <c r="Z38" s="13">
        <v>1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9" t="s">
        <v>252</v>
      </c>
    </row>
    <row r="39" spans="1:41" x14ac:dyDescent="0.2">
      <c r="A39" s="13" t="s">
        <v>109</v>
      </c>
      <c r="B39" s="13" t="s">
        <v>171</v>
      </c>
      <c r="C39" s="13" t="s">
        <v>253</v>
      </c>
      <c r="D39" s="13" t="s">
        <v>254</v>
      </c>
      <c r="E39" s="13" t="s">
        <v>71</v>
      </c>
      <c r="F39" s="48" t="s">
        <v>255</v>
      </c>
      <c r="G39" s="13">
        <v>49</v>
      </c>
      <c r="H39" s="66">
        <v>55.68181818181818</v>
      </c>
      <c r="I39" s="13" t="s">
        <v>72</v>
      </c>
      <c r="J39" s="13" t="s">
        <v>72</v>
      </c>
      <c r="K39" s="13" t="s">
        <v>72</v>
      </c>
      <c r="L39" s="13">
        <v>49</v>
      </c>
      <c r="M39" s="13">
        <v>0</v>
      </c>
      <c r="N39" s="13">
        <v>49</v>
      </c>
      <c r="O39" s="13">
        <v>0</v>
      </c>
      <c r="P39" s="13">
        <v>0</v>
      </c>
      <c r="Q39" s="13">
        <v>0</v>
      </c>
      <c r="R39" s="13">
        <v>49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35</v>
      </c>
      <c r="Z39" s="13">
        <v>14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 t="s">
        <v>256</v>
      </c>
    </row>
    <row r="40" spans="1:41" x14ac:dyDescent="0.2">
      <c r="A40" s="13" t="s">
        <v>109</v>
      </c>
      <c r="B40" s="13" t="s">
        <v>171</v>
      </c>
      <c r="C40" s="13" t="s">
        <v>257</v>
      </c>
      <c r="D40" s="13" t="s">
        <v>258</v>
      </c>
      <c r="E40" s="13" t="s">
        <v>71</v>
      </c>
      <c r="F40" s="48">
        <v>2.12</v>
      </c>
      <c r="G40" s="13">
        <v>600</v>
      </c>
      <c r="H40" s="66">
        <v>283.01886792452831</v>
      </c>
      <c r="I40" s="13" t="s">
        <v>72</v>
      </c>
      <c r="J40" s="13" t="s">
        <v>72</v>
      </c>
      <c r="K40" s="13" t="s">
        <v>72</v>
      </c>
      <c r="L40" s="13">
        <v>600</v>
      </c>
      <c r="M40" s="13">
        <v>0</v>
      </c>
      <c r="N40" s="13">
        <v>330</v>
      </c>
      <c r="O40" s="13">
        <v>270</v>
      </c>
      <c r="P40" s="13">
        <v>0</v>
      </c>
      <c r="Q40" s="13">
        <v>0</v>
      </c>
      <c r="R40" s="13">
        <v>600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66</v>
      </c>
      <c r="Y40" s="13">
        <v>66</v>
      </c>
      <c r="Z40" s="13">
        <v>66</v>
      </c>
      <c r="AA40" s="13">
        <v>66</v>
      </c>
      <c r="AB40" s="13">
        <v>66</v>
      </c>
      <c r="AC40" s="13">
        <v>66</v>
      </c>
      <c r="AD40" s="13">
        <v>66</v>
      </c>
      <c r="AE40" s="13">
        <v>66</v>
      </c>
      <c r="AF40" s="13">
        <v>66</v>
      </c>
      <c r="AG40" s="13">
        <v>6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 t="s">
        <v>259</v>
      </c>
    </row>
    <row r="41" spans="1:41" x14ac:dyDescent="0.2">
      <c r="A41" s="13" t="s">
        <v>109</v>
      </c>
      <c r="B41" s="13" t="s">
        <v>171</v>
      </c>
      <c r="C41" s="13" t="s">
        <v>260</v>
      </c>
      <c r="D41" s="13" t="s">
        <v>261</v>
      </c>
      <c r="E41" s="13" t="s">
        <v>71</v>
      </c>
      <c r="F41" s="48">
        <v>0.78</v>
      </c>
      <c r="G41" s="13">
        <v>225</v>
      </c>
      <c r="H41" s="66">
        <v>288.46153846153845</v>
      </c>
      <c r="I41" s="13" t="s">
        <v>72</v>
      </c>
      <c r="J41" s="13" t="s">
        <v>72</v>
      </c>
      <c r="K41" s="13" t="s">
        <v>72</v>
      </c>
      <c r="L41" s="13">
        <v>225</v>
      </c>
      <c r="M41" s="13">
        <v>0</v>
      </c>
      <c r="N41" s="13">
        <v>225</v>
      </c>
      <c r="O41" s="13">
        <v>0</v>
      </c>
      <c r="P41" s="13">
        <v>0</v>
      </c>
      <c r="Q41" s="13">
        <v>0</v>
      </c>
      <c r="R41" s="13">
        <v>225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27</v>
      </c>
      <c r="Z41" s="13">
        <v>66</v>
      </c>
      <c r="AA41" s="13">
        <v>66</v>
      </c>
      <c r="AB41" s="13">
        <v>66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 t="s">
        <v>262</v>
      </c>
    </row>
    <row r="42" spans="1:41" x14ac:dyDescent="0.2">
      <c r="A42" s="13" t="s">
        <v>109</v>
      </c>
      <c r="B42" s="13" t="s">
        <v>171</v>
      </c>
      <c r="C42" s="13" t="s">
        <v>263</v>
      </c>
      <c r="D42" s="13" t="s">
        <v>264</v>
      </c>
      <c r="E42" s="13" t="s">
        <v>71</v>
      </c>
      <c r="F42" s="48" t="s">
        <v>265</v>
      </c>
      <c r="G42" s="13">
        <v>18</v>
      </c>
      <c r="H42" s="66">
        <v>150</v>
      </c>
      <c r="I42" s="13" t="s">
        <v>72</v>
      </c>
      <c r="J42" s="13" t="s">
        <v>72</v>
      </c>
      <c r="K42" s="13" t="s">
        <v>72</v>
      </c>
      <c r="L42" s="13">
        <v>18</v>
      </c>
      <c r="M42" s="13">
        <v>0</v>
      </c>
      <c r="N42" s="13">
        <v>0</v>
      </c>
      <c r="O42" s="13">
        <v>18</v>
      </c>
      <c r="P42" s="13">
        <v>0</v>
      </c>
      <c r="Q42" s="13">
        <v>0</v>
      </c>
      <c r="R42" s="13">
        <v>18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11</v>
      </c>
      <c r="AD42" s="13">
        <v>7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 t="s">
        <v>138</v>
      </c>
    </row>
    <row r="43" spans="1:41" x14ac:dyDescent="0.2">
      <c r="A43" s="13" t="s">
        <v>109</v>
      </c>
      <c r="B43" s="13" t="s">
        <v>171</v>
      </c>
      <c r="C43" s="13" t="s">
        <v>266</v>
      </c>
      <c r="D43" s="13" t="s">
        <v>267</v>
      </c>
      <c r="E43" s="13" t="s">
        <v>71</v>
      </c>
      <c r="F43" s="48">
        <v>0.17</v>
      </c>
      <c r="G43" s="13">
        <v>45</v>
      </c>
      <c r="H43" s="66">
        <v>264.70588235294116</v>
      </c>
      <c r="I43" s="13" t="s">
        <v>72</v>
      </c>
      <c r="J43" s="13" t="s">
        <v>72</v>
      </c>
      <c r="K43" s="13" t="s">
        <v>72</v>
      </c>
      <c r="L43" s="13">
        <v>45</v>
      </c>
      <c r="M43" s="13">
        <v>0</v>
      </c>
      <c r="N43" s="13">
        <v>0</v>
      </c>
      <c r="O43" s="13">
        <v>45</v>
      </c>
      <c r="P43" s="13">
        <v>0</v>
      </c>
      <c r="Q43" s="13">
        <v>0</v>
      </c>
      <c r="R43" s="13">
        <v>45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35</v>
      </c>
      <c r="AF43" s="13">
        <v>10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 t="s">
        <v>268</v>
      </c>
    </row>
    <row r="44" spans="1:41" x14ac:dyDescent="0.2">
      <c r="A44" s="19" t="s">
        <v>109</v>
      </c>
      <c r="B44" s="19" t="s">
        <v>171</v>
      </c>
      <c r="C44" s="19" t="s">
        <v>269</v>
      </c>
      <c r="D44" s="19" t="s">
        <v>270</v>
      </c>
      <c r="E44" s="19" t="s">
        <v>71</v>
      </c>
      <c r="F44" s="69">
        <v>0.15</v>
      </c>
      <c r="G44" s="14">
        <v>8</v>
      </c>
      <c r="H44" s="70">
        <v>53.3</v>
      </c>
      <c r="I44" s="13" t="s">
        <v>72</v>
      </c>
      <c r="J44" s="13" t="s">
        <v>72</v>
      </c>
      <c r="K44" s="13" t="s">
        <v>72</v>
      </c>
      <c r="L44" s="14">
        <v>8</v>
      </c>
      <c r="M44" s="13">
        <v>0</v>
      </c>
      <c r="N44" s="13">
        <v>8</v>
      </c>
      <c r="O44" s="13">
        <v>0</v>
      </c>
      <c r="P44" s="13">
        <v>0</v>
      </c>
      <c r="Q44" s="14">
        <v>8</v>
      </c>
      <c r="R44" s="14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8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9" t="s">
        <v>262</v>
      </c>
    </row>
    <row r="45" spans="1:41" x14ac:dyDescent="0.2">
      <c r="A45" s="13" t="s">
        <v>109</v>
      </c>
      <c r="B45" s="13" t="s">
        <v>171</v>
      </c>
      <c r="C45" s="13" t="s">
        <v>271</v>
      </c>
      <c r="D45" s="13" t="s">
        <v>272</v>
      </c>
      <c r="E45" s="13" t="s">
        <v>71</v>
      </c>
      <c r="F45" s="66">
        <v>0.24</v>
      </c>
      <c r="G45" s="13">
        <v>15</v>
      </c>
      <c r="H45" s="66">
        <v>62.5</v>
      </c>
      <c r="I45" s="13" t="s">
        <v>72</v>
      </c>
      <c r="J45" s="13" t="s">
        <v>72</v>
      </c>
      <c r="K45" s="13" t="s">
        <v>72</v>
      </c>
      <c r="L45" s="13">
        <v>15</v>
      </c>
      <c r="M45" s="13">
        <v>15</v>
      </c>
      <c r="N45" s="13">
        <v>0</v>
      </c>
      <c r="O45" s="13">
        <v>0</v>
      </c>
      <c r="P45" s="13">
        <v>0</v>
      </c>
      <c r="Q45" s="13">
        <v>0</v>
      </c>
      <c r="R45" s="13">
        <v>15</v>
      </c>
      <c r="S45" s="13">
        <v>0</v>
      </c>
      <c r="T45" s="13">
        <v>0</v>
      </c>
      <c r="U45" s="13">
        <v>4</v>
      </c>
      <c r="V45" s="13">
        <v>11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 t="s">
        <v>273</v>
      </c>
    </row>
  </sheetData>
  <sheetProtection algorithmName="SHA-512" hashValue="Vl0hjwXtO8ZfUiyEIIvBqkHe1YJuajp58Un+kDQbggjQMZn+pLjxukshVDmMDXQj5WlYhHNuRK0E2ze/nQ0f2w==" saltValue="SDqD40Dacxgut/bwHC40+g==" spinCount="100000" sheet="1" objects="1" scenarios="1"/>
  <sortState xmlns:xlrd2="http://schemas.microsoft.com/office/spreadsheetml/2017/richdata2" ref="A2:AO45">
    <sortCondition ref="C1:C4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30EA7-57FF-4C5A-8666-A9BE348B7D4B}">
  <dimension ref="A1:AO4"/>
  <sheetViews>
    <sheetView workbookViewId="0">
      <pane ySplit="1" topLeftCell="A2" activePane="bottomLeft" state="frozen"/>
      <selection activeCell="F28" sqref="F28"/>
      <selection pane="bottomLeft" activeCell="F28" sqref="F28"/>
    </sheetView>
  </sheetViews>
  <sheetFormatPr defaultRowHeight="12.75" x14ac:dyDescent="0.2"/>
  <cols>
    <col min="1" max="1" width="24.8554687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8.8554687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42578125" style="12" customWidth="1"/>
    <col min="17" max="17" width="10.7109375" style="12" customWidth="1"/>
    <col min="18" max="18" width="11.5703125" style="12" customWidth="1"/>
    <col min="19" max="40" width="9.140625" style="12"/>
    <col min="41" max="41" width="94.710937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27" t="s">
        <v>80</v>
      </c>
      <c r="B2" s="27" t="s">
        <v>274</v>
      </c>
      <c r="C2" s="27" t="s">
        <v>275</v>
      </c>
      <c r="D2" s="27" t="s">
        <v>276</v>
      </c>
      <c r="E2" s="27" t="s">
        <v>90</v>
      </c>
      <c r="F2" s="67">
        <v>0.1026</v>
      </c>
      <c r="G2" s="29">
        <v>1</v>
      </c>
      <c r="H2" s="18">
        <v>9.7465886939571149</v>
      </c>
      <c r="I2" s="13" t="s">
        <v>72</v>
      </c>
      <c r="J2" s="13" t="s">
        <v>72</v>
      </c>
      <c r="K2" s="13" t="s">
        <v>72</v>
      </c>
      <c r="L2" s="29">
        <v>1</v>
      </c>
      <c r="M2" s="13">
        <v>1</v>
      </c>
      <c r="N2" s="13">
        <v>0</v>
      </c>
      <c r="O2" s="13">
        <v>0</v>
      </c>
      <c r="P2" s="13">
        <v>0</v>
      </c>
      <c r="Q2" s="29">
        <v>1</v>
      </c>
      <c r="R2" s="29">
        <v>0</v>
      </c>
      <c r="S2" s="13">
        <v>0</v>
      </c>
      <c r="T2" s="13">
        <v>0</v>
      </c>
      <c r="U2" s="13">
        <v>1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83</v>
      </c>
    </row>
    <row r="3" spans="1:41" x14ac:dyDescent="0.2">
      <c r="A3" s="13" t="s">
        <v>80</v>
      </c>
      <c r="B3" s="13" t="s">
        <v>274</v>
      </c>
      <c r="C3" s="13" t="s">
        <v>277</v>
      </c>
      <c r="D3" s="13" t="s">
        <v>278</v>
      </c>
      <c r="E3" s="13" t="s">
        <v>71</v>
      </c>
      <c r="F3" s="66">
        <v>0.14000000000000001</v>
      </c>
      <c r="G3" s="13">
        <v>12</v>
      </c>
      <c r="H3" s="18">
        <v>85.714285714285708</v>
      </c>
      <c r="I3" s="13" t="s">
        <v>72</v>
      </c>
      <c r="J3" s="13" t="s">
        <v>72</v>
      </c>
      <c r="K3" s="13" t="s">
        <v>72</v>
      </c>
      <c r="L3" s="13">
        <v>12</v>
      </c>
      <c r="M3" s="13">
        <v>12</v>
      </c>
      <c r="N3" s="13">
        <v>0</v>
      </c>
      <c r="O3" s="13">
        <v>0</v>
      </c>
      <c r="P3" s="13">
        <v>0</v>
      </c>
      <c r="Q3" s="13">
        <v>0</v>
      </c>
      <c r="R3" s="13">
        <v>12</v>
      </c>
      <c r="S3" s="13">
        <v>0</v>
      </c>
      <c r="T3" s="13">
        <v>11</v>
      </c>
      <c r="U3" s="13">
        <v>1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103</v>
      </c>
    </row>
    <row r="4" spans="1:41" x14ac:dyDescent="0.2">
      <c r="A4" s="19" t="s">
        <v>109</v>
      </c>
      <c r="B4" s="19" t="s">
        <v>274</v>
      </c>
      <c r="C4" s="19" t="s">
        <v>279</v>
      </c>
      <c r="D4" s="19" t="s">
        <v>280</v>
      </c>
      <c r="E4" s="19" t="s">
        <v>71</v>
      </c>
      <c r="F4" s="69">
        <v>0.17</v>
      </c>
      <c r="G4" s="14">
        <v>5</v>
      </c>
      <c r="H4" s="20">
        <v>29.411764705882351</v>
      </c>
      <c r="I4" s="13" t="s">
        <v>72</v>
      </c>
      <c r="J4" s="13" t="s">
        <v>72</v>
      </c>
      <c r="K4" s="13" t="s">
        <v>72</v>
      </c>
      <c r="L4" s="14">
        <v>5</v>
      </c>
      <c r="M4" s="13">
        <v>0</v>
      </c>
      <c r="N4" s="13">
        <v>5</v>
      </c>
      <c r="O4" s="13">
        <v>0</v>
      </c>
      <c r="P4" s="13">
        <v>0</v>
      </c>
      <c r="Q4" s="14">
        <v>5</v>
      </c>
      <c r="R4" s="14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2</v>
      </c>
      <c r="AA4" s="13">
        <v>2</v>
      </c>
      <c r="AB4" s="13">
        <v>1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9" t="s">
        <v>112</v>
      </c>
    </row>
  </sheetData>
  <sheetProtection algorithmName="SHA-512" hashValue="3xurlLXiqaGK0tmMljI+WrN7fC1riCQHFNGK+VuUAxDez1njx9gawQNglzEVdQ4n64xK0ofop81mdGHUdvipAw==" saltValue="QM5jSyhEs9NINA3fg8aDTw==" spinCount="100000" sheet="1" objects="1" scenarios="1" selectLockedCells="1" selectUnlockedCells="1"/>
  <sortState xmlns:xlrd2="http://schemas.microsoft.com/office/spreadsheetml/2017/richdata2" ref="A2:AO4">
    <sortCondition ref="C1:C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2C1E-A175-49E2-9F8E-A5A80CD06494}">
  <dimension ref="A1:AO14"/>
  <sheetViews>
    <sheetView workbookViewId="0">
      <selection activeCell="H30" sqref="H30"/>
    </sheetView>
  </sheetViews>
  <sheetFormatPr defaultRowHeight="12.75" x14ac:dyDescent="0.2"/>
  <cols>
    <col min="1" max="1" width="18.285156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1406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5703125" style="12" customWidth="1"/>
    <col min="17" max="17" width="10.7109375" style="12" customWidth="1"/>
    <col min="18" max="18" width="11.5703125" style="12" customWidth="1"/>
    <col min="19" max="40" width="9.140625" style="12"/>
    <col min="41" max="41" width="106.28515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84</v>
      </c>
      <c r="B2" s="13" t="s">
        <v>281</v>
      </c>
      <c r="C2" s="13" t="s">
        <v>282</v>
      </c>
      <c r="D2" s="13" t="s">
        <v>283</v>
      </c>
      <c r="E2" s="13" t="s">
        <v>71</v>
      </c>
      <c r="F2" s="48">
        <v>2.2599999999999999E-2</v>
      </c>
      <c r="G2" s="13">
        <v>1</v>
      </c>
      <c r="H2" s="18">
        <v>44.247787610619469</v>
      </c>
      <c r="I2" s="13" t="s">
        <v>72</v>
      </c>
      <c r="J2" s="13" t="s">
        <v>72</v>
      </c>
      <c r="K2" s="13" t="s">
        <v>72</v>
      </c>
      <c r="L2" s="13">
        <v>1</v>
      </c>
      <c r="M2" s="13">
        <v>1</v>
      </c>
      <c r="N2" s="13">
        <v>0</v>
      </c>
      <c r="O2" s="13">
        <v>0</v>
      </c>
      <c r="P2" s="13">
        <v>0</v>
      </c>
      <c r="Q2" s="13">
        <v>1</v>
      </c>
      <c r="R2" s="13">
        <v>0</v>
      </c>
      <c r="S2" s="13">
        <v>1</v>
      </c>
      <c r="T2" s="13">
        <v>0</v>
      </c>
      <c r="U2" s="13">
        <v>0</v>
      </c>
      <c r="V2" s="13">
        <v>0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87</v>
      </c>
    </row>
    <row r="3" spans="1:41" x14ac:dyDescent="0.2">
      <c r="A3" s="13" t="s">
        <v>67</v>
      </c>
      <c r="B3" s="13" t="s">
        <v>281</v>
      </c>
      <c r="C3" s="13" t="s">
        <v>284</v>
      </c>
      <c r="D3" s="13" t="s">
        <v>285</v>
      </c>
      <c r="E3" s="13" t="s">
        <v>71</v>
      </c>
      <c r="F3" s="48">
        <v>0.15</v>
      </c>
      <c r="G3" s="13">
        <v>16</v>
      </c>
      <c r="H3" s="18">
        <v>106.66666666666667</v>
      </c>
      <c r="I3" s="13" t="s">
        <v>72</v>
      </c>
      <c r="J3" s="13" t="s">
        <v>72</v>
      </c>
      <c r="K3" s="13" t="s">
        <v>72</v>
      </c>
      <c r="L3" s="13">
        <v>16</v>
      </c>
      <c r="M3" s="13">
        <v>0</v>
      </c>
      <c r="N3" s="13">
        <v>16</v>
      </c>
      <c r="O3" s="13">
        <v>0</v>
      </c>
      <c r="P3" s="13">
        <v>0</v>
      </c>
      <c r="Q3" s="13">
        <v>5</v>
      </c>
      <c r="R3" s="13">
        <v>11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5</v>
      </c>
      <c r="Y3" s="13">
        <v>11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73</v>
      </c>
    </row>
    <row r="4" spans="1:41" x14ac:dyDescent="0.2">
      <c r="A4" s="13" t="s">
        <v>84</v>
      </c>
      <c r="B4" s="13" t="s">
        <v>281</v>
      </c>
      <c r="C4" s="13" t="s">
        <v>286</v>
      </c>
      <c r="D4" s="13" t="s">
        <v>287</v>
      </c>
      <c r="E4" s="13" t="s">
        <v>71</v>
      </c>
      <c r="F4" s="48">
        <v>0.03</v>
      </c>
      <c r="G4" s="13">
        <v>1</v>
      </c>
      <c r="H4" s="18">
        <v>33.333333333333336</v>
      </c>
      <c r="I4" s="13" t="s">
        <v>72</v>
      </c>
      <c r="J4" s="13" t="s">
        <v>72</v>
      </c>
      <c r="K4" s="13" t="s">
        <v>72</v>
      </c>
      <c r="L4" s="13">
        <v>1</v>
      </c>
      <c r="M4" s="13">
        <v>1</v>
      </c>
      <c r="N4" s="13">
        <v>0</v>
      </c>
      <c r="O4" s="13">
        <v>0</v>
      </c>
      <c r="P4" s="13">
        <v>0</v>
      </c>
      <c r="Q4" s="13">
        <v>1</v>
      </c>
      <c r="R4" s="13">
        <v>0</v>
      </c>
      <c r="S4" s="13">
        <v>1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87</v>
      </c>
    </row>
    <row r="5" spans="1:41" x14ac:dyDescent="0.2">
      <c r="A5" s="13" t="s">
        <v>80</v>
      </c>
      <c r="B5" s="13" t="s">
        <v>281</v>
      </c>
      <c r="C5" s="13" t="s">
        <v>288</v>
      </c>
      <c r="D5" s="13" t="s">
        <v>289</v>
      </c>
      <c r="E5" s="13" t="s">
        <v>71</v>
      </c>
      <c r="F5" s="66">
        <v>0.01</v>
      </c>
      <c r="G5" s="13">
        <v>1</v>
      </c>
      <c r="H5" s="18">
        <v>100</v>
      </c>
      <c r="I5" s="13" t="s">
        <v>72</v>
      </c>
      <c r="J5" s="13" t="s">
        <v>72</v>
      </c>
      <c r="K5" s="13" t="s">
        <v>72</v>
      </c>
      <c r="L5" s="13">
        <v>1</v>
      </c>
      <c r="M5" s="13">
        <v>1</v>
      </c>
      <c r="N5" s="13">
        <v>0</v>
      </c>
      <c r="O5" s="13">
        <v>0</v>
      </c>
      <c r="P5" s="13">
        <v>0</v>
      </c>
      <c r="Q5" s="13">
        <v>0</v>
      </c>
      <c r="R5" s="13">
        <v>1</v>
      </c>
      <c r="S5" s="13">
        <v>0</v>
      </c>
      <c r="T5" s="13">
        <v>1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83</v>
      </c>
    </row>
    <row r="6" spans="1:41" x14ac:dyDescent="0.2">
      <c r="A6" s="13" t="s">
        <v>80</v>
      </c>
      <c r="B6" s="13" t="s">
        <v>281</v>
      </c>
      <c r="C6" s="13" t="s">
        <v>290</v>
      </c>
      <c r="D6" s="13" t="s">
        <v>291</v>
      </c>
      <c r="E6" s="13" t="s">
        <v>71</v>
      </c>
      <c r="F6" s="66">
        <v>0.02</v>
      </c>
      <c r="G6" s="13">
        <v>1</v>
      </c>
      <c r="H6" s="18">
        <v>50</v>
      </c>
      <c r="I6" s="13" t="s">
        <v>72</v>
      </c>
      <c r="J6" s="13" t="s">
        <v>72</v>
      </c>
      <c r="K6" s="13" t="s">
        <v>72</v>
      </c>
      <c r="L6" s="13">
        <v>1</v>
      </c>
      <c r="M6" s="13">
        <v>1</v>
      </c>
      <c r="N6" s="13">
        <v>0</v>
      </c>
      <c r="O6" s="13">
        <v>0</v>
      </c>
      <c r="P6" s="13">
        <v>0</v>
      </c>
      <c r="Q6" s="13">
        <v>0</v>
      </c>
      <c r="R6" s="13">
        <v>1</v>
      </c>
      <c r="S6" s="13">
        <v>0</v>
      </c>
      <c r="T6" s="13">
        <v>1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292</v>
      </c>
    </row>
    <row r="7" spans="1:41" x14ac:dyDescent="0.2">
      <c r="A7" s="13" t="s">
        <v>84</v>
      </c>
      <c r="B7" s="13" t="s">
        <v>281</v>
      </c>
      <c r="C7" s="13" t="s">
        <v>293</v>
      </c>
      <c r="D7" s="13" t="s">
        <v>294</v>
      </c>
      <c r="E7" s="13" t="s">
        <v>71</v>
      </c>
      <c r="F7" s="66">
        <v>0.01</v>
      </c>
      <c r="G7" s="13">
        <v>1</v>
      </c>
      <c r="H7" s="18">
        <v>100</v>
      </c>
      <c r="I7" s="13" t="s">
        <v>72</v>
      </c>
      <c r="J7" s="13" t="s">
        <v>72</v>
      </c>
      <c r="K7" s="13" t="s">
        <v>72</v>
      </c>
      <c r="L7" s="13">
        <v>1</v>
      </c>
      <c r="M7" s="13">
        <v>1</v>
      </c>
      <c r="N7" s="13">
        <v>0</v>
      </c>
      <c r="O7" s="13">
        <v>0</v>
      </c>
      <c r="P7" s="13">
        <v>0</v>
      </c>
      <c r="Q7" s="13">
        <v>0</v>
      </c>
      <c r="R7" s="13">
        <v>1</v>
      </c>
      <c r="S7" s="13">
        <v>1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220</v>
      </c>
    </row>
    <row r="8" spans="1:41" x14ac:dyDescent="0.2">
      <c r="A8" s="19" t="s">
        <v>80</v>
      </c>
      <c r="B8" s="19" t="s">
        <v>281</v>
      </c>
      <c r="C8" s="19" t="s">
        <v>295</v>
      </c>
      <c r="D8" s="19" t="s">
        <v>296</v>
      </c>
      <c r="E8" s="19" t="s">
        <v>71</v>
      </c>
      <c r="F8" s="69">
        <v>0.02</v>
      </c>
      <c r="G8" s="14">
        <v>1</v>
      </c>
      <c r="H8" s="20">
        <v>50</v>
      </c>
      <c r="I8" s="13" t="s">
        <v>72</v>
      </c>
      <c r="J8" s="13" t="s">
        <v>72</v>
      </c>
      <c r="K8" s="13" t="s">
        <v>72</v>
      </c>
      <c r="L8" s="14">
        <v>1</v>
      </c>
      <c r="M8" s="13">
        <v>1</v>
      </c>
      <c r="N8" s="13">
        <v>0</v>
      </c>
      <c r="O8" s="13">
        <v>0</v>
      </c>
      <c r="P8" s="13">
        <v>0</v>
      </c>
      <c r="Q8" s="14">
        <v>0</v>
      </c>
      <c r="R8" s="14">
        <v>1</v>
      </c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9" t="s">
        <v>83</v>
      </c>
    </row>
    <row r="9" spans="1:41" x14ac:dyDescent="0.2">
      <c r="A9" s="19" t="s">
        <v>80</v>
      </c>
      <c r="B9" s="19" t="s">
        <v>281</v>
      </c>
      <c r="C9" s="19" t="s">
        <v>297</v>
      </c>
      <c r="D9" s="19" t="s">
        <v>298</v>
      </c>
      <c r="E9" s="19" t="s">
        <v>71</v>
      </c>
      <c r="F9" s="69" t="s">
        <v>243</v>
      </c>
      <c r="G9" s="14">
        <v>1</v>
      </c>
      <c r="H9" s="21">
        <v>100</v>
      </c>
      <c r="I9" s="13" t="s">
        <v>72</v>
      </c>
      <c r="J9" s="13" t="s">
        <v>72</v>
      </c>
      <c r="K9" s="13" t="s">
        <v>72</v>
      </c>
      <c r="L9" s="14">
        <v>1</v>
      </c>
      <c r="M9" s="13">
        <v>1</v>
      </c>
      <c r="N9" s="13">
        <v>0</v>
      </c>
      <c r="O9" s="13">
        <v>0</v>
      </c>
      <c r="P9" s="13">
        <v>0</v>
      </c>
      <c r="Q9" s="14"/>
      <c r="R9" s="14">
        <v>1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83</v>
      </c>
    </row>
    <row r="10" spans="1:41" x14ac:dyDescent="0.2">
      <c r="A10" s="19" t="s">
        <v>109</v>
      </c>
      <c r="B10" s="19" t="s">
        <v>281</v>
      </c>
      <c r="C10" s="19" t="s">
        <v>299</v>
      </c>
      <c r="D10" s="19" t="s">
        <v>300</v>
      </c>
      <c r="E10" s="19" t="s">
        <v>76</v>
      </c>
      <c r="F10" s="69">
        <v>0.72</v>
      </c>
      <c r="G10" s="14">
        <v>29</v>
      </c>
      <c r="H10" s="20">
        <v>27.777777777777779</v>
      </c>
      <c r="I10" s="13" t="s">
        <v>72</v>
      </c>
      <c r="J10" s="13" t="s">
        <v>72</v>
      </c>
      <c r="K10" s="13" t="s">
        <v>72</v>
      </c>
      <c r="L10" s="14">
        <v>29</v>
      </c>
      <c r="M10" s="13">
        <v>29</v>
      </c>
      <c r="N10" s="13">
        <v>0</v>
      </c>
      <c r="O10" s="13">
        <v>0</v>
      </c>
      <c r="P10" s="13">
        <v>0</v>
      </c>
      <c r="Q10" s="14">
        <v>29</v>
      </c>
      <c r="R10" s="14">
        <v>0</v>
      </c>
      <c r="S10" s="13">
        <v>0</v>
      </c>
      <c r="T10" s="13">
        <v>0</v>
      </c>
      <c r="U10" s="13">
        <v>0</v>
      </c>
      <c r="V10" s="13">
        <v>0</v>
      </c>
      <c r="W10" s="13">
        <v>29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301</v>
      </c>
    </row>
    <row r="11" spans="1:41" x14ac:dyDescent="0.2">
      <c r="A11" s="22" t="s">
        <v>109</v>
      </c>
      <c r="B11" s="23" t="s">
        <v>281</v>
      </c>
      <c r="C11" s="23" t="s">
        <v>302</v>
      </c>
      <c r="D11" s="23" t="s">
        <v>303</v>
      </c>
      <c r="E11" s="23" t="s">
        <v>76</v>
      </c>
      <c r="F11" s="71">
        <v>5.0999999999999996</v>
      </c>
      <c r="G11" s="24">
        <v>180</v>
      </c>
      <c r="H11" s="25">
        <v>34.313725490196077</v>
      </c>
      <c r="I11" s="13" t="s">
        <v>72</v>
      </c>
      <c r="J11" s="13" t="s">
        <v>72</v>
      </c>
      <c r="K11" s="13" t="s">
        <v>72</v>
      </c>
      <c r="L11" s="24">
        <v>180</v>
      </c>
      <c r="M11" s="13">
        <v>180</v>
      </c>
      <c r="N11" s="13">
        <v>0</v>
      </c>
      <c r="O11" s="13">
        <v>0</v>
      </c>
      <c r="P11" s="13">
        <v>0</v>
      </c>
      <c r="Q11" s="24">
        <v>180</v>
      </c>
      <c r="R11" s="24">
        <v>0</v>
      </c>
      <c r="S11" s="13">
        <v>0</v>
      </c>
      <c r="T11" s="13">
        <v>0</v>
      </c>
      <c r="U11" s="13">
        <v>48</v>
      </c>
      <c r="V11" s="13">
        <v>66</v>
      </c>
      <c r="W11" s="13">
        <v>66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 t="s">
        <v>304</v>
      </c>
    </row>
    <row r="12" spans="1:41" x14ac:dyDescent="0.2">
      <c r="A12" s="22" t="s">
        <v>109</v>
      </c>
      <c r="B12" s="23" t="s">
        <v>281</v>
      </c>
      <c r="C12" s="23" t="s">
        <v>305</v>
      </c>
      <c r="D12" s="23" t="s">
        <v>306</v>
      </c>
      <c r="E12" s="23" t="s">
        <v>71</v>
      </c>
      <c r="F12" s="71">
        <v>2.19</v>
      </c>
      <c r="G12" s="24">
        <v>122</v>
      </c>
      <c r="H12" s="26">
        <v>55.707762557077629</v>
      </c>
      <c r="I12" s="13" t="s">
        <v>72</v>
      </c>
      <c r="J12" s="13" t="s">
        <v>72</v>
      </c>
      <c r="K12" s="13" t="s">
        <v>72</v>
      </c>
      <c r="L12" s="24">
        <v>122</v>
      </c>
      <c r="M12" s="13">
        <v>0</v>
      </c>
      <c r="N12" s="13">
        <v>0</v>
      </c>
      <c r="O12" s="13">
        <v>122</v>
      </c>
      <c r="P12" s="13">
        <v>0</v>
      </c>
      <c r="Q12" s="24">
        <v>85</v>
      </c>
      <c r="R12" s="24">
        <v>37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66</v>
      </c>
      <c r="AD12" s="13">
        <v>56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 t="s">
        <v>138</v>
      </c>
    </row>
    <row r="13" spans="1:41" x14ac:dyDescent="0.2">
      <c r="A13" s="13" t="s">
        <v>109</v>
      </c>
      <c r="B13" s="13" t="s">
        <v>281</v>
      </c>
      <c r="C13" s="13" t="s">
        <v>307</v>
      </c>
      <c r="D13" s="13" t="s">
        <v>308</v>
      </c>
      <c r="E13" s="13" t="s">
        <v>71</v>
      </c>
      <c r="F13" s="66">
        <v>0.26</v>
      </c>
      <c r="G13" s="13">
        <v>7</v>
      </c>
      <c r="H13" s="13">
        <v>35</v>
      </c>
      <c r="I13" s="13" t="s">
        <v>72</v>
      </c>
      <c r="J13" s="13" t="s">
        <v>72</v>
      </c>
      <c r="K13" s="13" t="s">
        <v>72</v>
      </c>
      <c r="L13" s="13">
        <v>7</v>
      </c>
      <c r="M13" s="13">
        <v>0</v>
      </c>
      <c r="N13" s="13">
        <v>0</v>
      </c>
      <c r="O13" s="13">
        <v>7</v>
      </c>
      <c r="P13" s="13">
        <v>0</v>
      </c>
      <c r="Q13" s="13">
        <v>7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7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138</v>
      </c>
    </row>
    <row r="14" spans="1:41" x14ac:dyDescent="0.2">
      <c r="A14" s="13" t="s">
        <v>109</v>
      </c>
      <c r="B14" s="13" t="s">
        <v>281</v>
      </c>
      <c r="C14" s="13" t="s">
        <v>309</v>
      </c>
      <c r="D14" s="13" t="s">
        <v>310</v>
      </c>
      <c r="E14" s="13" t="s">
        <v>71</v>
      </c>
      <c r="F14" s="66">
        <v>0.21</v>
      </c>
      <c r="G14" s="13">
        <v>7</v>
      </c>
      <c r="H14" s="13">
        <v>35</v>
      </c>
      <c r="I14" s="13" t="s">
        <v>72</v>
      </c>
      <c r="J14" s="13" t="s">
        <v>72</v>
      </c>
      <c r="K14" s="13" t="s">
        <v>72</v>
      </c>
      <c r="L14" s="13">
        <v>7</v>
      </c>
      <c r="M14" s="13">
        <v>0</v>
      </c>
      <c r="N14" s="13">
        <v>0</v>
      </c>
      <c r="O14" s="13">
        <v>7</v>
      </c>
      <c r="P14" s="13">
        <v>0</v>
      </c>
      <c r="Q14" s="13">
        <v>7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7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 t="s">
        <v>138</v>
      </c>
    </row>
  </sheetData>
  <sheetProtection algorithmName="SHA-512" hashValue="Q7REDRMAE5hP8gz/58eoCRrZpGcQo+8DdB1Si2tOWuf4wjx9nTQMWLupQAbElekI2ccflZwQR6z88VaUvqR9Vw==" saltValue="+nfDW6RkcTH0FVN36sbdYQ==" spinCount="100000" sheet="1" objects="1" scenarios="1"/>
  <sortState xmlns:xlrd2="http://schemas.microsoft.com/office/spreadsheetml/2017/richdata2" ref="A2:AO14">
    <sortCondition ref="C1:C1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3FDE-27B9-4BCC-A3FB-EACA9FA69505}">
  <dimension ref="A1:AO17"/>
  <sheetViews>
    <sheetView workbookViewId="0">
      <selection activeCell="F28" sqref="F28"/>
    </sheetView>
  </sheetViews>
  <sheetFormatPr defaultRowHeight="12.75" x14ac:dyDescent="0.2"/>
  <cols>
    <col min="1" max="1" width="46.5703125" style="12" bestFit="1" customWidth="1"/>
    <col min="2" max="2" width="7.140625" style="12" bestFit="1" customWidth="1"/>
    <col min="3" max="3" width="10.7109375" style="12" bestFit="1" customWidth="1"/>
    <col min="4" max="4" width="45.5703125" style="12" customWidth="1"/>
    <col min="5" max="5" width="11.140625" style="12" customWidth="1"/>
    <col min="6" max="6" width="8.85546875" style="12" customWidth="1"/>
    <col min="7" max="7" width="8" style="12" customWidth="1"/>
    <col min="8" max="8" width="8.7109375" style="12" customWidth="1"/>
    <col min="9" max="11" width="4.28515625" style="12" bestFit="1" customWidth="1"/>
    <col min="12" max="12" width="5.7109375" style="12" bestFit="1" customWidth="1"/>
    <col min="13" max="15" width="9.5703125" style="12" bestFit="1" customWidth="1"/>
    <col min="16" max="16" width="9.28515625" style="12" customWidth="1"/>
    <col min="17" max="17" width="7.28515625" style="12" bestFit="1" customWidth="1"/>
    <col min="18" max="18" width="11.140625" style="12" bestFit="1" customWidth="1"/>
    <col min="19" max="40" width="7.5703125" style="12" bestFit="1" customWidth="1"/>
    <col min="41" max="41" width="103.28515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311</v>
      </c>
      <c r="B2" s="13" t="s">
        <v>312</v>
      </c>
      <c r="C2" s="13" t="s">
        <v>313</v>
      </c>
      <c r="D2" s="13" t="s">
        <v>314</v>
      </c>
      <c r="E2" s="13" t="s">
        <v>90</v>
      </c>
      <c r="F2" s="17" t="s">
        <v>315</v>
      </c>
      <c r="G2" s="13">
        <v>51</v>
      </c>
      <c r="H2" s="66">
        <v>29.824561403508774</v>
      </c>
      <c r="I2" s="13" t="s">
        <v>72</v>
      </c>
      <c r="J2" s="13" t="s">
        <v>72</v>
      </c>
      <c r="K2" s="13" t="s">
        <v>72</v>
      </c>
      <c r="L2" s="13">
        <v>51</v>
      </c>
      <c r="M2" s="13">
        <v>3</v>
      </c>
      <c r="N2" s="13">
        <v>48</v>
      </c>
      <c r="O2" s="13">
        <v>0</v>
      </c>
      <c r="P2" s="13">
        <v>0</v>
      </c>
      <c r="Q2" s="13">
        <v>51</v>
      </c>
      <c r="R2" s="13">
        <v>0</v>
      </c>
      <c r="S2" s="13">
        <v>3</v>
      </c>
      <c r="T2" s="13">
        <v>0</v>
      </c>
      <c r="U2" s="13">
        <v>0</v>
      </c>
      <c r="V2" s="13">
        <v>0</v>
      </c>
      <c r="W2" s="13">
        <v>0</v>
      </c>
      <c r="X2" s="13">
        <v>35</v>
      </c>
      <c r="Y2" s="13">
        <v>13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316</v>
      </c>
    </row>
    <row r="3" spans="1:41" x14ac:dyDescent="0.2">
      <c r="A3" s="13" t="s">
        <v>109</v>
      </c>
      <c r="B3" s="13" t="s">
        <v>312</v>
      </c>
      <c r="C3" s="13" t="s">
        <v>317</v>
      </c>
      <c r="D3" s="13" t="s">
        <v>318</v>
      </c>
      <c r="E3" s="13" t="s">
        <v>76</v>
      </c>
      <c r="F3" s="17">
        <v>0.22</v>
      </c>
      <c r="G3" s="13">
        <v>13</v>
      </c>
      <c r="H3" s="66">
        <v>59.090909090909093</v>
      </c>
      <c r="I3" s="13" t="s">
        <v>72</v>
      </c>
      <c r="J3" s="13" t="s">
        <v>72</v>
      </c>
      <c r="K3" s="13" t="s">
        <v>72</v>
      </c>
      <c r="L3" s="13">
        <v>13</v>
      </c>
      <c r="M3" s="13">
        <v>0</v>
      </c>
      <c r="N3" s="13">
        <v>13</v>
      </c>
      <c r="O3" s="13">
        <v>0</v>
      </c>
      <c r="P3" s="13">
        <v>0</v>
      </c>
      <c r="Q3" s="13">
        <v>8</v>
      </c>
      <c r="R3" s="13">
        <v>5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11</v>
      </c>
      <c r="Y3" s="13">
        <v>2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112</v>
      </c>
    </row>
    <row r="4" spans="1:41" x14ac:dyDescent="0.2">
      <c r="A4" s="13" t="s">
        <v>67</v>
      </c>
      <c r="B4" s="13" t="s">
        <v>312</v>
      </c>
      <c r="C4" s="13" t="s">
        <v>319</v>
      </c>
      <c r="D4" s="13" t="s">
        <v>320</v>
      </c>
      <c r="E4" s="13" t="s">
        <v>71</v>
      </c>
      <c r="F4" s="17">
        <v>1.46</v>
      </c>
      <c r="G4" s="13">
        <v>89</v>
      </c>
      <c r="H4" s="66">
        <v>60.958904109589042</v>
      </c>
      <c r="I4" s="13" t="s">
        <v>72</v>
      </c>
      <c r="J4" s="13" t="s">
        <v>72</v>
      </c>
      <c r="K4" s="13" t="s">
        <v>72</v>
      </c>
      <c r="L4" s="13">
        <v>89</v>
      </c>
      <c r="M4" s="13">
        <v>0</v>
      </c>
      <c r="N4" s="13">
        <v>89</v>
      </c>
      <c r="O4" s="13">
        <v>0</v>
      </c>
      <c r="P4" s="13">
        <v>0</v>
      </c>
      <c r="Q4" s="13">
        <v>77</v>
      </c>
      <c r="R4" s="13">
        <v>12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46</v>
      </c>
      <c r="Z4" s="13">
        <v>43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73</v>
      </c>
    </row>
    <row r="5" spans="1:41" x14ac:dyDescent="0.2">
      <c r="A5" s="13" t="s">
        <v>80</v>
      </c>
      <c r="B5" s="13" t="s">
        <v>312</v>
      </c>
      <c r="C5" s="13" t="s">
        <v>321</v>
      </c>
      <c r="D5" s="13" t="s">
        <v>322</v>
      </c>
      <c r="E5" s="13" t="s">
        <v>90</v>
      </c>
      <c r="F5" s="17">
        <v>0.18</v>
      </c>
      <c r="G5" s="13">
        <v>2</v>
      </c>
      <c r="H5" s="66">
        <v>11.111111111111111</v>
      </c>
      <c r="I5" s="13" t="s">
        <v>72</v>
      </c>
      <c r="J5" s="13" t="s">
        <v>72</v>
      </c>
      <c r="K5" s="13" t="s">
        <v>72</v>
      </c>
      <c r="L5" s="13">
        <v>2</v>
      </c>
      <c r="M5" s="13">
        <v>2</v>
      </c>
      <c r="N5" s="13">
        <v>0</v>
      </c>
      <c r="O5" s="13">
        <v>0</v>
      </c>
      <c r="P5" s="13">
        <v>0</v>
      </c>
      <c r="Q5" s="13">
        <v>2</v>
      </c>
      <c r="R5" s="13">
        <v>0</v>
      </c>
      <c r="S5" s="13">
        <v>0</v>
      </c>
      <c r="T5" s="13">
        <v>0</v>
      </c>
      <c r="U5" s="13">
        <v>2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83</v>
      </c>
    </row>
    <row r="6" spans="1:41" x14ac:dyDescent="0.2">
      <c r="A6" s="13" t="s">
        <v>84</v>
      </c>
      <c r="B6" s="13" t="s">
        <v>312</v>
      </c>
      <c r="C6" s="13" t="s">
        <v>323</v>
      </c>
      <c r="D6" s="13" t="s">
        <v>324</v>
      </c>
      <c r="E6" s="13" t="s">
        <v>71</v>
      </c>
      <c r="F6" s="13">
        <v>0.27</v>
      </c>
      <c r="G6" s="13">
        <v>2</v>
      </c>
      <c r="H6" s="66">
        <v>7.4074074074074066</v>
      </c>
      <c r="I6" s="13" t="s">
        <v>72</v>
      </c>
      <c r="J6" s="13" t="s">
        <v>72</v>
      </c>
      <c r="K6" s="13" t="s">
        <v>72</v>
      </c>
      <c r="L6" s="13">
        <v>2</v>
      </c>
      <c r="M6" s="13">
        <v>2</v>
      </c>
      <c r="N6" s="13">
        <v>0</v>
      </c>
      <c r="O6" s="13">
        <v>0</v>
      </c>
      <c r="P6" s="13">
        <v>0</v>
      </c>
      <c r="Q6" s="13">
        <v>2</v>
      </c>
      <c r="R6" s="13">
        <v>0</v>
      </c>
      <c r="S6" s="13">
        <v>2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3" t="s">
        <v>84</v>
      </c>
      <c r="B7" s="13" t="s">
        <v>312</v>
      </c>
      <c r="C7" s="13" t="s">
        <v>325</v>
      </c>
      <c r="D7" s="13" t="s">
        <v>326</v>
      </c>
      <c r="E7" s="13" t="s">
        <v>71</v>
      </c>
      <c r="F7" s="13">
        <v>0.01</v>
      </c>
      <c r="G7" s="13">
        <v>6</v>
      </c>
      <c r="H7" s="66">
        <v>600</v>
      </c>
      <c r="I7" s="13" t="s">
        <v>72</v>
      </c>
      <c r="J7" s="13" t="s">
        <v>72</v>
      </c>
      <c r="K7" s="13" t="s">
        <v>72</v>
      </c>
      <c r="L7" s="13">
        <v>6</v>
      </c>
      <c r="M7" s="13">
        <v>6</v>
      </c>
      <c r="N7" s="13">
        <v>0</v>
      </c>
      <c r="O7" s="13">
        <v>0</v>
      </c>
      <c r="P7" s="13">
        <v>0</v>
      </c>
      <c r="Q7" s="13">
        <v>0</v>
      </c>
      <c r="R7" s="13">
        <v>6</v>
      </c>
      <c r="S7" s="13">
        <v>6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87</v>
      </c>
    </row>
    <row r="8" spans="1:41" x14ac:dyDescent="0.2">
      <c r="A8" s="13" t="s">
        <v>84</v>
      </c>
      <c r="B8" s="13" t="s">
        <v>312</v>
      </c>
      <c r="C8" s="13" t="s">
        <v>327</v>
      </c>
      <c r="D8" s="13" t="s">
        <v>328</v>
      </c>
      <c r="E8" s="13" t="s">
        <v>71</v>
      </c>
      <c r="F8" s="13">
        <v>0.02</v>
      </c>
      <c r="G8" s="13">
        <v>2</v>
      </c>
      <c r="H8" s="66">
        <v>100</v>
      </c>
      <c r="I8" s="13" t="s">
        <v>72</v>
      </c>
      <c r="J8" s="13" t="s">
        <v>72</v>
      </c>
      <c r="K8" s="13" t="s">
        <v>72</v>
      </c>
      <c r="L8" s="13">
        <v>2</v>
      </c>
      <c r="M8" s="13">
        <v>2</v>
      </c>
      <c r="N8" s="13">
        <v>0</v>
      </c>
      <c r="O8" s="13">
        <v>0</v>
      </c>
      <c r="P8" s="13">
        <v>0</v>
      </c>
      <c r="Q8" s="13">
        <v>0</v>
      </c>
      <c r="R8" s="13">
        <v>2</v>
      </c>
      <c r="S8" s="13">
        <v>2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 t="s">
        <v>87</v>
      </c>
    </row>
    <row r="9" spans="1:41" x14ac:dyDescent="0.2">
      <c r="A9" s="19" t="s">
        <v>84</v>
      </c>
      <c r="B9" s="19" t="s">
        <v>312</v>
      </c>
      <c r="C9" s="19" t="s">
        <v>329</v>
      </c>
      <c r="D9" s="19" t="s">
        <v>330</v>
      </c>
      <c r="E9" s="19" t="s">
        <v>71</v>
      </c>
      <c r="F9" s="19">
        <v>0.02</v>
      </c>
      <c r="G9" s="14">
        <v>2</v>
      </c>
      <c r="H9" s="70">
        <v>100</v>
      </c>
      <c r="I9" s="13" t="s">
        <v>72</v>
      </c>
      <c r="J9" s="13" t="s">
        <v>72</v>
      </c>
      <c r="K9" s="13" t="s">
        <v>72</v>
      </c>
      <c r="L9" s="14">
        <v>2</v>
      </c>
      <c r="M9" s="13">
        <v>2</v>
      </c>
      <c r="N9" s="13">
        <v>0</v>
      </c>
      <c r="O9" s="13">
        <v>0</v>
      </c>
      <c r="P9" s="13">
        <v>0</v>
      </c>
      <c r="Q9" s="14">
        <v>0</v>
      </c>
      <c r="R9" s="14">
        <v>2</v>
      </c>
      <c r="S9" s="13">
        <v>2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9" t="s">
        <v>220</v>
      </c>
    </row>
    <row r="10" spans="1:41" x14ac:dyDescent="0.2">
      <c r="A10" s="19" t="s">
        <v>80</v>
      </c>
      <c r="B10" s="19" t="s">
        <v>312</v>
      </c>
      <c r="C10" s="19" t="s">
        <v>331</v>
      </c>
      <c r="D10" s="19" t="s">
        <v>332</v>
      </c>
      <c r="E10" s="19" t="s">
        <v>71</v>
      </c>
      <c r="F10" s="14">
        <v>7.0000000000000007E-2</v>
      </c>
      <c r="G10" s="14">
        <v>1</v>
      </c>
      <c r="H10" s="69">
        <v>14.285714285714285</v>
      </c>
      <c r="I10" s="13" t="s">
        <v>72</v>
      </c>
      <c r="J10" s="13" t="s">
        <v>72</v>
      </c>
      <c r="K10" s="13" t="s">
        <v>72</v>
      </c>
      <c r="L10" s="14">
        <v>1</v>
      </c>
      <c r="M10" s="13">
        <v>1</v>
      </c>
      <c r="N10" s="13">
        <v>0</v>
      </c>
      <c r="O10" s="13">
        <v>0</v>
      </c>
      <c r="P10" s="13">
        <v>0</v>
      </c>
      <c r="Q10" s="14">
        <v>1</v>
      </c>
      <c r="R10" s="14">
        <v>0</v>
      </c>
      <c r="S10" s="13">
        <v>0</v>
      </c>
      <c r="T10" s="13">
        <v>1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83</v>
      </c>
    </row>
    <row r="11" spans="1:41" x14ac:dyDescent="0.2">
      <c r="A11" s="19" t="s">
        <v>80</v>
      </c>
      <c r="B11" s="19" t="s">
        <v>312</v>
      </c>
      <c r="C11" s="19" t="s">
        <v>333</v>
      </c>
      <c r="D11" s="19" t="s">
        <v>334</v>
      </c>
      <c r="E11" s="19" t="s">
        <v>71</v>
      </c>
      <c r="F11" s="14">
        <v>0.02</v>
      </c>
      <c r="G11" s="14">
        <v>3</v>
      </c>
      <c r="H11" s="70">
        <v>150</v>
      </c>
      <c r="I11" s="13" t="s">
        <v>72</v>
      </c>
      <c r="J11" s="13" t="s">
        <v>72</v>
      </c>
      <c r="K11" s="13" t="s">
        <v>72</v>
      </c>
      <c r="L11" s="14">
        <v>3</v>
      </c>
      <c r="M11" s="13">
        <v>3</v>
      </c>
      <c r="N11" s="13">
        <v>0</v>
      </c>
      <c r="O11" s="13">
        <v>0</v>
      </c>
      <c r="P11" s="13">
        <v>0</v>
      </c>
      <c r="Q11" s="14">
        <v>0</v>
      </c>
      <c r="R11" s="14">
        <v>3</v>
      </c>
      <c r="S11" s="13">
        <v>1</v>
      </c>
      <c r="T11" s="13">
        <v>2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83</v>
      </c>
    </row>
    <row r="12" spans="1:41" x14ac:dyDescent="0.2">
      <c r="A12" s="19" t="s">
        <v>80</v>
      </c>
      <c r="B12" s="19" t="s">
        <v>312</v>
      </c>
      <c r="C12" s="19" t="s">
        <v>335</v>
      </c>
      <c r="D12" s="19" t="s">
        <v>336</v>
      </c>
      <c r="E12" s="19" t="s">
        <v>71</v>
      </c>
      <c r="F12" s="14">
        <v>0.01</v>
      </c>
      <c r="G12" s="14">
        <v>2</v>
      </c>
      <c r="H12" s="69">
        <v>200</v>
      </c>
      <c r="I12" s="13" t="s">
        <v>72</v>
      </c>
      <c r="J12" s="13" t="s">
        <v>72</v>
      </c>
      <c r="K12" s="13" t="s">
        <v>72</v>
      </c>
      <c r="L12" s="14">
        <v>2</v>
      </c>
      <c r="M12" s="13">
        <v>2</v>
      </c>
      <c r="N12" s="13">
        <v>0</v>
      </c>
      <c r="O12" s="13">
        <v>0</v>
      </c>
      <c r="P12" s="13">
        <v>0</v>
      </c>
      <c r="Q12" s="14">
        <v>0</v>
      </c>
      <c r="R12" s="14">
        <v>2</v>
      </c>
      <c r="S12" s="13">
        <v>0</v>
      </c>
      <c r="T12" s="13">
        <v>2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9" t="s">
        <v>83</v>
      </c>
    </row>
    <row r="13" spans="1:41" x14ac:dyDescent="0.2">
      <c r="A13" s="22" t="s">
        <v>109</v>
      </c>
      <c r="B13" s="23" t="s">
        <v>312</v>
      </c>
      <c r="C13" s="23" t="s">
        <v>337</v>
      </c>
      <c r="D13" s="23" t="s">
        <v>338</v>
      </c>
      <c r="E13" s="23" t="s">
        <v>76</v>
      </c>
      <c r="F13" s="24">
        <v>5.15</v>
      </c>
      <c r="G13" s="24">
        <v>150</v>
      </c>
      <c r="H13" s="71">
        <v>26.601941747572813</v>
      </c>
      <c r="I13" s="13" t="s">
        <v>72</v>
      </c>
      <c r="J13" s="13" t="s">
        <v>72</v>
      </c>
      <c r="K13" s="13" t="s">
        <v>72</v>
      </c>
      <c r="L13" s="24">
        <v>150</v>
      </c>
      <c r="M13" s="13">
        <v>132</v>
      </c>
      <c r="N13" s="13">
        <v>18</v>
      </c>
      <c r="O13" s="13">
        <v>0</v>
      </c>
      <c r="P13" s="13">
        <v>0</v>
      </c>
      <c r="Q13" s="24">
        <v>150</v>
      </c>
      <c r="R13" s="24">
        <v>0</v>
      </c>
      <c r="S13" s="13">
        <v>0</v>
      </c>
      <c r="T13" s="13">
        <v>0</v>
      </c>
      <c r="U13" s="13">
        <v>0</v>
      </c>
      <c r="V13" s="13">
        <v>66</v>
      </c>
      <c r="W13" s="13">
        <v>66</v>
      </c>
      <c r="X13" s="13">
        <v>18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 t="s">
        <v>339</v>
      </c>
    </row>
    <row r="14" spans="1:41" x14ac:dyDescent="0.2">
      <c r="A14" s="22" t="s">
        <v>109</v>
      </c>
      <c r="B14" s="23" t="s">
        <v>312</v>
      </c>
      <c r="C14" s="23" t="s">
        <v>340</v>
      </c>
      <c r="D14" s="23" t="s">
        <v>341</v>
      </c>
      <c r="E14" s="23" t="s">
        <v>71</v>
      </c>
      <c r="F14" s="24">
        <v>0.26</v>
      </c>
      <c r="G14" s="24">
        <v>10</v>
      </c>
      <c r="H14" s="71">
        <v>38.46153846153846</v>
      </c>
      <c r="I14" s="13" t="s">
        <v>72</v>
      </c>
      <c r="J14" s="13" t="s">
        <v>72</v>
      </c>
      <c r="K14" s="13" t="s">
        <v>72</v>
      </c>
      <c r="L14" s="24">
        <v>10</v>
      </c>
      <c r="M14" s="13">
        <v>0</v>
      </c>
      <c r="N14" s="13">
        <v>10</v>
      </c>
      <c r="O14" s="13">
        <v>0</v>
      </c>
      <c r="P14" s="13">
        <v>0</v>
      </c>
      <c r="Q14" s="24">
        <v>10</v>
      </c>
      <c r="R14" s="24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10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 t="s">
        <v>252</v>
      </c>
    </row>
    <row r="15" spans="1:41" x14ac:dyDescent="0.2">
      <c r="A15" s="22" t="s">
        <v>342</v>
      </c>
      <c r="B15" s="23" t="s">
        <v>312</v>
      </c>
      <c r="C15" s="23" t="s">
        <v>343</v>
      </c>
      <c r="D15" s="23" t="s">
        <v>344</v>
      </c>
      <c r="E15" s="23" t="s">
        <v>71</v>
      </c>
      <c r="F15" s="24">
        <v>1.71</v>
      </c>
      <c r="G15" s="24">
        <v>98</v>
      </c>
      <c r="H15" s="72">
        <v>57.309941520467838</v>
      </c>
      <c r="I15" s="13" t="s">
        <v>72</v>
      </c>
      <c r="J15" s="13" t="s">
        <v>72</v>
      </c>
      <c r="K15" s="13" t="s">
        <v>72</v>
      </c>
      <c r="L15" s="24">
        <v>98</v>
      </c>
      <c r="M15" s="13">
        <v>0</v>
      </c>
      <c r="N15" s="13">
        <v>98</v>
      </c>
      <c r="O15" s="13">
        <v>0</v>
      </c>
      <c r="P15" s="13">
        <v>0</v>
      </c>
      <c r="Q15" s="24">
        <v>0</v>
      </c>
      <c r="R15" s="24">
        <v>98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46</v>
      </c>
      <c r="Y15" s="13">
        <v>52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 t="s">
        <v>345</v>
      </c>
    </row>
    <row r="16" spans="1:41" x14ac:dyDescent="0.2">
      <c r="A16" s="13" t="s">
        <v>109</v>
      </c>
      <c r="B16" s="13" t="s">
        <v>312</v>
      </c>
      <c r="C16" s="13" t="s">
        <v>346</v>
      </c>
      <c r="D16" s="13" t="s">
        <v>347</v>
      </c>
      <c r="E16" s="13" t="s">
        <v>76</v>
      </c>
      <c r="F16" s="17">
        <v>0.26</v>
      </c>
      <c r="G16" s="13">
        <v>10</v>
      </c>
      <c r="H16" s="66">
        <v>38.46153846153846</v>
      </c>
      <c r="I16" s="13" t="s">
        <v>72</v>
      </c>
      <c r="J16" s="13" t="s">
        <v>72</v>
      </c>
      <c r="K16" s="13" t="s">
        <v>72</v>
      </c>
      <c r="L16" s="13">
        <v>10</v>
      </c>
      <c r="M16" s="13">
        <v>0</v>
      </c>
      <c r="N16" s="13">
        <v>10</v>
      </c>
      <c r="O16" s="13">
        <v>0</v>
      </c>
      <c r="P16" s="13">
        <v>0</v>
      </c>
      <c r="Q16" s="13">
        <v>10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10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112</v>
      </c>
    </row>
    <row r="17" spans="1:41" x14ac:dyDescent="0.2">
      <c r="A17" s="13" t="s">
        <v>109</v>
      </c>
      <c r="B17" s="13" t="s">
        <v>312</v>
      </c>
      <c r="C17" s="13" t="s">
        <v>348</v>
      </c>
      <c r="D17" s="13" t="s">
        <v>349</v>
      </c>
      <c r="E17" s="13" t="s">
        <v>76</v>
      </c>
      <c r="F17" s="13">
        <v>0.08</v>
      </c>
      <c r="G17" s="13">
        <v>10</v>
      </c>
      <c r="H17" s="66">
        <v>125</v>
      </c>
      <c r="I17" s="13" t="s">
        <v>72</v>
      </c>
      <c r="J17" s="13" t="s">
        <v>72</v>
      </c>
      <c r="K17" s="13" t="s">
        <v>72</v>
      </c>
      <c r="L17" s="13">
        <v>10</v>
      </c>
      <c r="M17" s="13">
        <v>0</v>
      </c>
      <c r="N17" s="13">
        <v>10</v>
      </c>
      <c r="O17" s="13">
        <v>0</v>
      </c>
      <c r="P17" s="13">
        <v>0</v>
      </c>
      <c r="Q17" s="13">
        <v>0</v>
      </c>
      <c r="R17" s="13">
        <v>10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10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112</v>
      </c>
    </row>
  </sheetData>
  <sheetProtection algorithmName="SHA-512" hashValue="xGSaaYAzBujPcn3UNMDOu0Dcj69gNKful9Vt+T0+nGwTJ+HaXHfukveoImwLx6sRBncwAybUHH9Qt+hvvQKFMg==" saltValue="II7R8U++jQOJfIel2OE70w==" spinCount="100000" sheet="1" objects="1" scenarios="1"/>
  <sortState xmlns:xlrd2="http://schemas.microsoft.com/office/spreadsheetml/2017/richdata2" ref="A2:AO17">
    <sortCondition ref="C1:C17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537E-39D2-40FB-A173-CA56292FEA01}">
  <dimension ref="A1:AO23"/>
  <sheetViews>
    <sheetView workbookViewId="0">
      <selection activeCell="F28" sqref="F28"/>
    </sheetView>
  </sheetViews>
  <sheetFormatPr defaultRowHeight="12.75" x14ac:dyDescent="0.2"/>
  <cols>
    <col min="1" max="1" width="18.28515625" style="12" bestFit="1" customWidth="1"/>
    <col min="2" max="2" width="9.140625" style="12"/>
    <col min="3" max="3" width="10.85546875" style="12" bestFit="1" customWidth="1"/>
    <col min="4" max="4" width="44.28515625" style="12" customWidth="1"/>
    <col min="5" max="5" width="11.85546875" style="12" customWidth="1"/>
    <col min="6" max="7" width="9.140625" style="12"/>
    <col min="8" max="8" width="9.5703125" style="12" customWidth="1"/>
    <col min="9" max="11" width="4.28515625" style="12" bestFit="1" customWidth="1"/>
    <col min="12" max="12" width="9" style="12" customWidth="1"/>
    <col min="13" max="15" width="9.5703125" style="12" bestFit="1" customWidth="1"/>
    <col min="16" max="16" width="9.140625" style="12" customWidth="1"/>
    <col min="17" max="17" width="10.7109375" style="12" customWidth="1"/>
    <col min="18" max="18" width="11.5703125" style="12" customWidth="1"/>
    <col min="19" max="40" width="9.140625" style="12"/>
    <col min="41" max="41" width="102.140625" style="12" customWidth="1"/>
    <col min="42" max="16384" width="9.140625" style="12"/>
  </cols>
  <sheetData>
    <row r="1" spans="1:41" s="11" customFormat="1" ht="62.25" customHeight="1" x14ac:dyDescent="0.2">
      <c r="A1" s="1" t="s">
        <v>27</v>
      </c>
      <c r="B1" s="2" t="s">
        <v>0</v>
      </c>
      <c r="C1" s="3" t="s">
        <v>28</v>
      </c>
      <c r="D1" s="2" t="s">
        <v>29</v>
      </c>
      <c r="E1" s="4" t="s">
        <v>30</v>
      </c>
      <c r="F1" s="5" t="s">
        <v>31</v>
      </c>
      <c r="G1" s="5" t="s">
        <v>32</v>
      </c>
      <c r="H1" s="6" t="s">
        <v>33</v>
      </c>
      <c r="I1" s="5" t="s">
        <v>34</v>
      </c>
      <c r="J1" s="5" t="s">
        <v>35</v>
      </c>
      <c r="K1" s="5" t="s">
        <v>36</v>
      </c>
      <c r="L1" s="7" t="s">
        <v>37</v>
      </c>
      <c r="M1" s="2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9" t="s">
        <v>49</v>
      </c>
      <c r="Y1" s="9" t="s">
        <v>50</v>
      </c>
      <c r="Z1" s="9" t="s">
        <v>51</v>
      </c>
      <c r="AA1" s="9" t="s">
        <v>52</v>
      </c>
      <c r="AB1" s="9" t="s">
        <v>53</v>
      </c>
      <c r="AC1" s="10" t="s">
        <v>54</v>
      </c>
      <c r="AD1" s="10" t="s">
        <v>55</v>
      </c>
      <c r="AE1" s="10" t="s">
        <v>56</v>
      </c>
      <c r="AF1" s="10" t="s">
        <v>57</v>
      </c>
      <c r="AG1" s="10" t="s">
        <v>58</v>
      </c>
      <c r="AH1" s="10" t="s">
        <v>59</v>
      </c>
      <c r="AI1" s="10" t="s">
        <v>60</v>
      </c>
      <c r="AJ1" s="10" t="s">
        <v>61</v>
      </c>
      <c r="AK1" s="10" t="s">
        <v>62</v>
      </c>
      <c r="AL1" s="10" t="s">
        <v>63</v>
      </c>
      <c r="AM1" s="10" t="s">
        <v>64</v>
      </c>
      <c r="AN1" s="10" t="s">
        <v>65</v>
      </c>
      <c r="AO1" s="15" t="s">
        <v>66</v>
      </c>
    </row>
    <row r="2" spans="1:41" x14ac:dyDescent="0.2">
      <c r="A2" s="13" t="s">
        <v>67</v>
      </c>
      <c r="B2" s="16" t="s">
        <v>350</v>
      </c>
      <c r="C2" s="13" t="s">
        <v>351</v>
      </c>
      <c r="D2" s="13" t="s">
        <v>352</v>
      </c>
      <c r="E2" s="13" t="s">
        <v>71</v>
      </c>
      <c r="F2" s="48">
        <v>0.13</v>
      </c>
      <c r="G2" s="13">
        <v>22</v>
      </c>
      <c r="H2" s="66">
        <v>169.23076923076923</v>
      </c>
      <c r="I2" s="13" t="s">
        <v>72</v>
      </c>
      <c r="J2" s="13" t="s">
        <v>72</v>
      </c>
      <c r="K2" s="13" t="s">
        <v>72</v>
      </c>
      <c r="L2" s="13">
        <v>22</v>
      </c>
      <c r="M2" s="13">
        <v>0</v>
      </c>
      <c r="N2" s="13">
        <v>22</v>
      </c>
      <c r="O2" s="13">
        <v>0</v>
      </c>
      <c r="P2" s="13">
        <v>0</v>
      </c>
      <c r="Q2" s="13">
        <v>0</v>
      </c>
      <c r="R2" s="13">
        <v>22</v>
      </c>
      <c r="S2" s="13">
        <v>0</v>
      </c>
      <c r="T2" s="13">
        <v>0</v>
      </c>
      <c r="U2" s="13">
        <v>0</v>
      </c>
      <c r="V2" s="13">
        <v>0</v>
      </c>
      <c r="W2" s="13">
        <v>0</v>
      </c>
      <c r="X2" s="13">
        <v>22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v>0</v>
      </c>
      <c r="AE2" s="13">
        <v>0</v>
      </c>
      <c r="AF2" s="13">
        <v>0</v>
      </c>
      <c r="AG2" s="13">
        <v>0</v>
      </c>
      <c r="AH2" s="13">
        <v>0</v>
      </c>
      <c r="AI2" s="13">
        <v>0</v>
      </c>
      <c r="AJ2" s="13">
        <v>0</v>
      </c>
      <c r="AK2" s="13">
        <v>0</v>
      </c>
      <c r="AL2" s="13">
        <v>0</v>
      </c>
      <c r="AM2" s="13">
        <v>0</v>
      </c>
      <c r="AN2" s="13">
        <v>0</v>
      </c>
      <c r="AO2" s="13" t="s">
        <v>353</v>
      </c>
    </row>
    <row r="3" spans="1:41" x14ac:dyDescent="0.2">
      <c r="A3" s="13" t="s">
        <v>80</v>
      </c>
      <c r="B3" s="13" t="s">
        <v>350</v>
      </c>
      <c r="C3" s="13" t="s">
        <v>354</v>
      </c>
      <c r="D3" s="13" t="s">
        <v>355</v>
      </c>
      <c r="E3" s="13" t="s">
        <v>71</v>
      </c>
      <c r="F3" s="48">
        <v>0.42</v>
      </c>
      <c r="G3" s="13">
        <v>18</v>
      </c>
      <c r="H3" s="66">
        <v>42.857142857142861</v>
      </c>
      <c r="I3" s="13" t="s">
        <v>72</v>
      </c>
      <c r="J3" s="13" t="s">
        <v>72</v>
      </c>
      <c r="K3" s="13" t="s">
        <v>72</v>
      </c>
      <c r="L3" s="13">
        <v>18</v>
      </c>
      <c r="M3" s="13">
        <v>18</v>
      </c>
      <c r="N3" s="13">
        <v>0</v>
      </c>
      <c r="O3" s="13">
        <v>0</v>
      </c>
      <c r="P3" s="13">
        <v>0</v>
      </c>
      <c r="Q3" s="13">
        <v>18</v>
      </c>
      <c r="R3" s="13">
        <v>0</v>
      </c>
      <c r="S3" s="13">
        <v>0</v>
      </c>
      <c r="T3" s="13">
        <v>0</v>
      </c>
      <c r="U3" s="13">
        <v>11</v>
      </c>
      <c r="V3" s="13">
        <v>7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v>0</v>
      </c>
      <c r="AE3" s="13">
        <v>0</v>
      </c>
      <c r="AF3" s="13">
        <v>0</v>
      </c>
      <c r="AG3" s="13">
        <v>0</v>
      </c>
      <c r="AH3" s="13">
        <v>0</v>
      </c>
      <c r="AI3" s="13">
        <v>0</v>
      </c>
      <c r="AJ3" s="13">
        <v>0</v>
      </c>
      <c r="AK3" s="13">
        <v>0</v>
      </c>
      <c r="AL3" s="13">
        <v>0</v>
      </c>
      <c r="AM3" s="13">
        <v>0</v>
      </c>
      <c r="AN3" s="13">
        <v>0</v>
      </c>
      <c r="AO3" s="13" t="s">
        <v>106</v>
      </c>
    </row>
    <row r="4" spans="1:41" x14ac:dyDescent="0.2">
      <c r="A4" s="13" t="s">
        <v>84</v>
      </c>
      <c r="B4" s="13" t="s">
        <v>350</v>
      </c>
      <c r="C4" s="13" t="s">
        <v>356</v>
      </c>
      <c r="D4" s="13" t="s">
        <v>357</v>
      </c>
      <c r="E4" s="13" t="s">
        <v>71</v>
      </c>
      <c r="F4" s="66">
        <v>0.22</v>
      </c>
      <c r="G4" s="13">
        <v>16</v>
      </c>
      <c r="H4" s="66">
        <v>72.727272727272734</v>
      </c>
      <c r="I4" s="13" t="s">
        <v>72</v>
      </c>
      <c r="J4" s="13" t="s">
        <v>72</v>
      </c>
      <c r="K4" s="13" t="s">
        <v>72</v>
      </c>
      <c r="L4" s="13">
        <v>6</v>
      </c>
      <c r="M4" s="13">
        <v>6</v>
      </c>
      <c r="N4" s="13">
        <v>0</v>
      </c>
      <c r="O4" s="13">
        <v>0</v>
      </c>
      <c r="P4" s="13">
        <v>0</v>
      </c>
      <c r="Q4" s="13">
        <v>16</v>
      </c>
      <c r="R4" s="13">
        <v>0</v>
      </c>
      <c r="S4" s="13">
        <v>6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 t="s">
        <v>87</v>
      </c>
    </row>
    <row r="5" spans="1:41" x14ac:dyDescent="0.2">
      <c r="A5" s="13" t="s">
        <v>84</v>
      </c>
      <c r="B5" s="13" t="s">
        <v>350</v>
      </c>
      <c r="C5" s="13" t="s">
        <v>358</v>
      </c>
      <c r="D5" s="13" t="s">
        <v>359</v>
      </c>
      <c r="E5" s="13" t="s">
        <v>71</v>
      </c>
      <c r="F5" s="66">
        <v>7.3999999999999996E-2</v>
      </c>
      <c r="G5" s="13">
        <v>7</v>
      </c>
      <c r="H5" s="66">
        <v>94.594594594594597</v>
      </c>
      <c r="I5" s="13" t="s">
        <v>72</v>
      </c>
      <c r="J5" s="13" t="s">
        <v>72</v>
      </c>
      <c r="K5" s="13" t="s">
        <v>72</v>
      </c>
      <c r="L5" s="13">
        <v>7</v>
      </c>
      <c r="M5" s="13">
        <v>7</v>
      </c>
      <c r="N5" s="13">
        <v>0</v>
      </c>
      <c r="O5" s="13">
        <v>0</v>
      </c>
      <c r="P5" s="13">
        <v>0</v>
      </c>
      <c r="Q5" s="13">
        <v>0</v>
      </c>
      <c r="R5" s="13">
        <v>7</v>
      </c>
      <c r="S5" s="13">
        <v>7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0</v>
      </c>
      <c r="AL5" s="13">
        <v>0</v>
      </c>
      <c r="AM5" s="13">
        <v>0</v>
      </c>
      <c r="AN5" s="13">
        <v>0</v>
      </c>
      <c r="AO5" s="13" t="s">
        <v>87</v>
      </c>
    </row>
    <row r="6" spans="1:41" x14ac:dyDescent="0.2">
      <c r="A6" s="13" t="s">
        <v>84</v>
      </c>
      <c r="B6" s="13" t="s">
        <v>350</v>
      </c>
      <c r="C6" s="13" t="s">
        <v>360</v>
      </c>
      <c r="D6" s="13" t="s">
        <v>361</v>
      </c>
      <c r="E6" s="13" t="s">
        <v>71</v>
      </c>
      <c r="F6" s="48">
        <v>0.33</v>
      </c>
      <c r="G6" s="13">
        <v>9</v>
      </c>
      <c r="H6" s="66">
        <v>27.27272727272727</v>
      </c>
      <c r="I6" s="13" t="s">
        <v>72</v>
      </c>
      <c r="J6" s="13" t="s">
        <v>72</v>
      </c>
      <c r="K6" s="13" t="s">
        <v>72</v>
      </c>
      <c r="L6" s="13">
        <v>9</v>
      </c>
      <c r="M6" s="13">
        <v>9</v>
      </c>
      <c r="N6" s="13">
        <v>0</v>
      </c>
      <c r="O6" s="13">
        <v>0</v>
      </c>
      <c r="P6" s="13">
        <v>0</v>
      </c>
      <c r="Q6" s="13">
        <v>0</v>
      </c>
      <c r="R6" s="13">
        <v>9</v>
      </c>
      <c r="S6" s="13">
        <v>8</v>
      </c>
      <c r="T6" s="13">
        <v>1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 t="s">
        <v>87</v>
      </c>
    </row>
    <row r="7" spans="1:41" x14ac:dyDescent="0.2">
      <c r="A7" s="13" t="s">
        <v>67</v>
      </c>
      <c r="B7" s="13" t="s">
        <v>350</v>
      </c>
      <c r="C7" s="13" t="s">
        <v>362</v>
      </c>
      <c r="D7" s="13" t="s">
        <v>363</v>
      </c>
      <c r="E7" s="13" t="s">
        <v>71</v>
      </c>
      <c r="F7" s="48" t="s">
        <v>364</v>
      </c>
      <c r="G7" s="13">
        <v>18</v>
      </c>
      <c r="H7" s="66">
        <v>56.25</v>
      </c>
      <c r="I7" s="13" t="s">
        <v>72</v>
      </c>
      <c r="J7" s="13" t="s">
        <v>72</v>
      </c>
      <c r="K7" s="13" t="s">
        <v>72</v>
      </c>
      <c r="L7" s="13">
        <v>18</v>
      </c>
      <c r="M7" s="13">
        <v>0</v>
      </c>
      <c r="N7" s="13">
        <v>18</v>
      </c>
      <c r="O7" s="13">
        <v>0</v>
      </c>
      <c r="P7" s="13">
        <v>0</v>
      </c>
      <c r="Q7" s="13">
        <v>12</v>
      </c>
      <c r="R7" s="13">
        <v>6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11</v>
      </c>
      <c r="Z7" s="13">
        <v>7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 t="s">
        <v>73</v>
      </c>
    </row>
    <row r="8" spans="1:41" x14ac:dyDescent="0.2">
      <c r="A8" s="13" t="s">
        <v>84</v>
      </c>
      <c r="B8" s="13" t="s">
        <v>350</v>
      </c>
      <c r="C8" s="13" t="s">
        <v>365</v>
      </c>
      <c r="D8" s="13" t="s">
        <v>366</v>
      </c>
      <c r="E8" s="13" t="s">
        <v>71</v>
      </c>
      <c r="F8" s="48">
        <v>0.91</v>
      </c>
      <c r="G8" s="13">
        <v>157</v>
      </c>
      <c r="H8" s="66">
        <v>172.52747252747253</v>
      </c>
      <c r="I8" s="13" t="s">
        <v>72</v>
      </c>
      <c r="J8" s="13" t="s">
        <v>72</v>
      </c>
      <c r="K8" s="13" t="s">
        <v>72</v>
      </c>
      <c r="L8" s="13">
        <v>138</v>
      </c>
      <c r="M8" s="13">
        <v>138</v>
      </c>
      <c r="N8" s="13">
        <v>0</v>
      </c>
      <c r="O8" s="13">
        <v>0</v>
      </c>
      <c r="P8" s="13">
        <v>0</v>
      </c>
      <c r="Q8" s="13">
        <v>19</v>
      </c>
      <c r="R8" s="13">
        <v>138</v>
      </c>
      <c r="S8" s="13">
        <v>66</v>
      </c>
      <c r="T8" s="13">
        <v>66</v>
      </c>
      <c r="U8" s="13">
        <v>6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 t="s">
        <v>87</v>
      </c>
    </row>
    <row r="9" spans="1:41" x14ac:dyDescent="0.2">
      <c r="A9" s="13" t="s">
        <v>84</v>
      </c>
      <c r="B9" s="13" t="s">
        <v>350</v>
      </c>
      <c r="C9" s="13" t="s">
        <v>367</v>
      </c>
      <c r="D9" s="13" t="s">
        <v>368</v>
      </c>
      <c r="E9" s="13" t="s">
        <v>71</v>
      </c>
      <c r="F9" s="66">
        <v>2.41E-2</v>
      </c>
      <c r="G9" s="13">
        <v>2</v>
      </c>
      <c r="H9" s="66">
        <v>82.987551867219921</v>
      </c>
      <c r="I9" s="13" t="s">
        <v>72</v>
      </c>
      <c r="J9" s="13" t="s">
        <v>72</v>
      </c>
      <c r="K9" s="13" t="s">
        <v>72</v>
      </c>
      <c r="L9" s="13">
        <v>2</v>
      </c>
      <c r="M9" s="13">
        <v>2</v>
      </c>
      <c r="N9" s="13">
        <v>0</v>
      </c>
      <c r="O9" s="13">
        <v>0</v>
      </c>
      <c r="P9" s="13">
        <v>0</v>
      </c>
      <c r="Q9" s="13">
        <v>0</v>
      </c>
      <c r="R9" s="13">
        <v>2</v>
      </c>
      <c r="S9" s="13">
        <v>2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 t="s">
        <v>87</v>
      </c>
    </row>
    <row r="10" spans="1:41" x14ac:dyDescent="0.2">
      <c r="A10" s="19" t="s">
        <v>84</v>
      </c>
      <c r="B10" s="19" t="s">
        <v>350</v>
      </c>
      <c r="C10" s="19" t="s">
        <v>369</v>
      </c>
      <c r="D10" s="19" t="s">
        <v>370</v>
      </c>
      <c r="E10" s="13" t="s">
        <v>71</v>
      </c>
      <c r="F10" s="69">
        <v>4.0300000000000002E-2</v>
      </c>
      <c r="G10" s="14">
        <v>9</v>
      </c>
      <c r="H10" s="69">
        <v>223.32506203473943</v>
      </c>
      <c r="I10" s="13" t="s">
        <v>72</v>
      </c>
      <c r="J10" s="13" t="s">
        <v>72</v>
      </c>
      <c r="K10" s="13" t="s">
        <v>72</v>
      </c>
      <c r="L10" s="14">
        <v>1</v>
      </c>
      <c r="M10" s="13">
        <v>1</v>
      </c>
      <c r="N10" s="13">
        <v>0</v>
      </c>
      <c r="O10" s="13">
        <v>0</v>
      </c>
      <c r="P10" s="13">
        <v>0</v>
      </c>
      <c r="Q10" s="14">
        <v>0</v>
      </c>
      <c r="R10" s="14">
        <v>9</v>
      </c>
      <c r="S10" s="13">
        <v>1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9" t="s">
        <v>87</v>
      </c>
    </row>
    <row r="11" spans="1:41" x14ac:dyDescent="0.2">
      <c r="A11" s="19" t="s">
        <v>84</v>
      </c>
      <c r="B11" s="19" t="s">
        <v>350</v>
      </c>
      <c r="C11" s="19" t="s">
        <v>371</v>
      </c>
      <c r="D11" s="19" t="s">
        <v>372</v>
      </c>
      <c r="E11" s="13" t="s">
        <v>71</v>
      </c>
      <c r="F11" s="69">
        <v>0.03</v>
      </c>
      <c r="G11" s="14">
        <v>1</v>
      </c>
      <c r="H11" s="69">
        <v>33.333333333333336</v>
      </c>
      <c r="I11" s="13" t="s">
        <v>72</v>
      </c>
      <c r="J11" s="13" t="s">
        <v>72</v>
      </c>
      <c r="K11" s="13" t="s">
        <v>72</v>
      </c>
      <c r="L11" s="14">
        <v>1</v>
      </c>
      <c r="M11" s="13">
        <v>1</v>
      </c>
      <c r="N11" s="13">
        <v>0</v>
      </c>
      <c r="O11" s="13">
        <v>0</v>
      </c>
      <c r="P11" s="13">
        <v>0</v>
      </c>
      <c r="Q11" s="14">
        <v>0</v>
      </c>
      <c r="R11" s="14">
        <v>1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9" t="s">
        <v>87</v>
      </c>
    </row>
    <row r="12" spans="1:41" x14ac:dyDescent="0.2">
      <c r="A12" s="19" t="s">
        <v>67</v>
      </c>
      <c r="B12" s="19" t="s">
        <v>350</v>
      </c>
      <c r="C12" s="19" t="s">
        <v>373</v>
      </c>
      <c r="D12" s="19" t="s">
        <v>374</v>
      </c>
      <c r="E12" s="19" t="s">
        <v>71</v>
      </c>
      <c r="F12" s="69">
        <v>0.1</v>
      </c>
      <c r="G12" s="14">
        <v>6</v>
      </c>
      <c r="H12" s="70">
        <v>60</v>
      </c>
      <c r="I12" s="13" t="s">
        <v>72</v>
      </c>
      <c r="J12" s="13" t="s">
        <v>72</v>
      </c>
      <c r="K12" s="13" t="s">
        <v>72</v>
      </c>
      <c r="L12" s="14">
        <v>6</v>
      </c>
      <c r="M12" s="13">
        <v>0</v>
      </c>
      <c r="N12" s="13">
        <v>6</v>
      </c>
      <c r="O12" s="13">
        <v>0</v>
      </c>
      <c r="P12" s="13">
        <v>0</v>
      </c>
      <c r="Q12" s="14">
        <v>0</v>
      </c>
      <c r="R12" s="14">
        <v>6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6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9" t="s">
        <v>73</v>
      </c>
    </row>
    <row r="13" spans="1:41" x14ac:dyDescent="0.2">
      <c r="A13" s="19" t="s">
        <v>84</v>
      </c>
      <c r="B13" s="19" t="s">
        <v>350</v>
      </c>
      <c r="C13" s="19" t="s">
        <v>375</v>
      </c>
      <c r="D13" s="19" t="s">
        <v>376</v>
      </c>
      <c r="E13" s="19" t="s">
        <v>71</v>
      </c>
      <c r="F13" s="69">
        <v>0.01</v>
      </c>
      <c r="G13" s="14">
        <v>1</v>
      </c>
      <c r="H13" s="69">
        <v>100</v>
      </c>
      <c r="I13" s="13" t="s">
        <v>72</v>
      </c>
      <c r="J13" s="13" t="s">
        <v>72</v>
      </c>
      <c r="K13" s="13" t="s">
        <v>72</v>
      </c>
      <c r="L13" s="14">
        <v>1</v>
      </c>
      <c r="M13" s="13">
        <v>1</v>
      </c>
      <c r="N13" s="13">
        <v>0</v>
      </c>
      <c r="O13" s="13">
        <v>0</v>
      </c>
      <c r="P13" s="13">
        <v>0</v>
      </c>
      <c r="Q13" s="14">
        <v>1</v>
      </c>
      <c r="R13" s="14">
        <v>0</v>
      </c>
      <c r="S13" s="13">
        <v>1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9" t="s">
        <v>220</v>
      </c>
    </row>
    <row r="14" spans="1:41" x14ac:dyDescent="0.2">
      <c r="A14" s="19" t="s">
        <v>84</v>
      </c>
      <c r="B14" s="19" t="s">
        <v>350</v>
      </c>
      <c r="C14" s="19" t="s">
        <v>377</v>
      </c>
      <c r="D14" s="19" t="s">
        <v>378</v>
      </c>
      <c r="E14" s="19" t="s">
        <v>71</v>
      </c>
      <c r="F14" s="69">
        <v>0.01</v>
      </c>
      <c r="G14" s="14">
        <v>1</v>
      </c>
      <c r="H14" s="69">
        <v>100</v>
      </c>
      <c r="I14" s="13" t="s">
        <v>72</v>
      </c>
      <c r="J14" s="13" t="s">
        <v>72</v>
      </c>
      <c r="K14" s="13" t="s">
        <v>72</v>
      </c>
      <c r="L14" s="14">
        <v>1</v>
      </c>
      <c r="M14" s="13">
        <v>1</v>
      </c>
      <c r="N14" s="13">
        <v>0</v>
      </c>
      <c r="O14" s="13">
        <v>0</v>
      </c>
      <c r="P14" s="13">
        <v>0</v>
      </c>
      <c r="Q14" s="14">
        <v>1</v>
      </c>
      <c r="R14" s="14">
        <v>0</v>
      </c>
      <c r="S14" s="13">
        <v>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9" t="s">
        <v>220</v>
      </c>
    </row>
    <row r="15" spans="1:41" x14ac:dyDescent="0.2">
      <c r="A15" s="19" t="s">
        <v>84</v>
      </c>
      <c r="B15" s="19" t="s">
        <v>350</v>
      </c>
      <c r="C15" s="19" t="s">
        <v>379</v>
      </c>
      <c r="D15" s="19" t="s">
        <v>380</v>
      </c>
      <c r="E15" s="19" t="s">
        <v>71</v>
      </c>
      <c r="F15" s="69">
        <v>0.54</v>
      </c>
      <c r="G15" s="14">
        <v>51</v>
      </c>
      <c r="H15" s="70">
        <v>94.444444444444443</v>
      </c>
      <c r="I15" s="13" t="s">
        <v>72</v>
      </c>
      <c r="J15" s="13" t="s">
        <v>72</v>
      </c>
      <c r="K15" s="13" t="s">
        <v>72</v>
      </c>
      <c r="L15" s="14">
        <v>51</v>
      </c>
      <c r="M15" s="13">
        <v>51</v>
      </c>
      <c r="N15" s="13">
        <v>0</v>
      </c>
      <c r="O15" s="13">
        <v>0</v>
      </c>
      <c r="P15" s="13">
        <v>0</v>
      </c>
      <c r="Q15" s="14">
        <v>0</v>
      </c>
      <c r="R15" s="14">
        <v>51</v>
      </c>
      <c r="S15" s="13">
        <v>46</v>
      </c>
      <c r="T15" s="13">
        <v>5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9" t="s">
        <v>220</v>
      </c>
    </row>
    <row r="16" spans="1:41" x14ac:dyDescent="0.2">
      <c r="A16" s="22" t="s">
        <v>84</v>
      </c>
      <c r="B16" s="23" t="s">
        <v>350</v>
      </c>
      <c r="C16" s="23" t="s">
        <v>381</v>
      </c>
      <c r="D16" s="23" t="s">
        <v>382</v>
      </c>
      <c r="E16" s="23" t="s">
        <v>71</v>
      </c>
      <c r="F16" s="71">
        <v>0.06</v>
      </c>
      <c r="G16" s="24">
        <v>3</v>
      </c>
      <c r="H16" s="71">
        <v>50</v>
      </c>
      <c r="I16" s="13" t="s">
        <v>72</v>
      </c>
      <c r="J16" s="13" t="s">
        <v>72</v>
      </c>
      <c r="K16" s="13" t="s">
        <v>72</v>
      </c>
      <c r="L16" s="24">
        <v>3</v>
      </c>
      <c r="M16" s="13">
        <v>3</v>
      </c>
      <c r="N16" s="13">
        <v>0</v>
      </c>
      <c r="O16" s="13">
        <v>0</v>
      </c>
      <c r="P16" s="13">
        <v>0</v>
      </c>
      <c r="Q16" s="24">
        <v>0</v>
      </c>
      <c r="R16" s="24">
        <v>3</v>
      </c>
      <c r="S16" s="13">
        <v>2</v>
      </c>
      <c r="T16" s="13">
        <v>1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 t="s">
        <v>220</v>
      </c>
    </row>
    <row r="17" spans="1:41" x14ac:dyDescent="0.2">
      <c r="A17" s="22" t="s">
        <v>383</v>
      </c>
      <c r="B17" s="23" t="s">
        <v>350</v>
      </c>
      <c r="C17" s="23" t="s">
        <v>384</v>
      </c>
      <c r="D17" s="23" t="s">
        <v>385</v>
      </c>
      <c r="E17" s="23" t="s">
        <v>90</v>
      </c>
      <c r="F17" s="71">
        <v>0.98</v>
      </c>
      <c r="G17" s="24">
        <v>30</v>
      </c>
      <c r="H17" s="71" t="s">
        <v>386</v>
      </c>
      <c r="I17" s="13" t="s">
        <v>72</v>
      </c>
      <c r="J17" s="13" t="s">
        <v>72</v>
      </c>
      <c r="K17" s="13" t="s">
        <v>72</v>
      </c>
      <c r="L17" s="24">
        <v>27</v>
      </c>
      <c r="M17" s="13">
        <v>27</v>
      </c>
      <c r="N17" s="13">
        <v>0</v>
      </c>
      <c r="O17" s="13">
        <v>0</v>
      </c>
      <c r="P17" s="13">
        <v>0</v>
      </c>
      <c r="Q17" s="24">
        <v>30</v>
      </c>
      <c r="R17" s="24">
        <v>0</v>
      </c>
      <c r="S17" s="13">
        <v>0</v>
      </c>
      <c r="T17" s="13">
        <v>15</v>
      </c>
      <c r="U17" s="13">
        <v>12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 t="s">
        <v>387</v>
      </c>
    </row>
    <row r="18" spans="1:41" x14ac:dyDescent="0.2">
      <c r="A18" s="22" t="s">
        <v>109</v>
      </c>
      <c r="B18" s="23" t="s">
        <v>350</v>
      </c>
      <c r="C18" s="23" t="s">
        <v>388</v>
      </c>
      <c r="D18" s="23" t="s">
        <v>389</v>
      </c>
      <c r="E18" s="23" t="s">
        <v>71</v>
      </c>
      <c r="F18" s="71">
        <v>0.32</v>
      </c>
      <c r="G18" s="24">
        <v>13</v>
      </c>
      <c r="H18" s="71">
        <v>40.625</v>
      </c>
      <c r="I18" s="13" t="s">
        <v>72</v>
      </c>
      <c r="J18" s="13" t="s">
        <v>72</v>
      </c>
      <c r="K18" s="13" t="s">
        <v>72</v>
      </c>
      <c r="L18" s="24">
        <v>13</v>
      </c>
      <c r="M18" s="13">
        <v>0</v>
      </c>
      <c r="N18" s="13">
        <v>13</v>
      </c>
      <c r="O18" s="13">
        <v>0</v>
      </c>
      <c r="P18" s="13">
        <v>0</v>
      </c>
      <c r="Q18" s="24">
        <v>8</v>
      </c>
      <c r="R18" s="24">
        <v>5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11</v>
      </c>
      <c r="Z18" s="13">
        <v>2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 t="s">
        <v>112</v>
      </c>
    </row>
    <row r="19" spans="1:41" x14ac:dyDescent="0.2">
      <c r="A19" s="22"/>
      <c r="B19" s="23" t="s">
        <v>350</v>
      </c>
      <c r="C19" s="23" t="s">
        <v>390</v>
      </c>
      <c r="D19" s="23" t="s">
        <v>391</v>
      </c>
      <c r="E19" s="23" t="s">
        <v>90</v>
      </c>
      <c r="F19" s="71">
        <v>0.17</v>
      </c>
      <c r="G19" s="24">
        <v>10</v>
      </c>
      <c r="H19" s="71">
        <v>58.823529411764703</v>
      </c>
      <c r="I19" s="13" t="s">
        <v>72</v>
      </c>
      <c r="J19" s="13" t="s">
        <v>72</v>
      </c>
      <c r="K19" s="13" t="s">
        <v>72</v>
      </c>
      <c r="L19" s="24">
        <v>10</v>
      </c>
      <c r="M19" s="13">
        <v>0</v>
      </c>
      <c r="N19" s="13">
        <v>10</v>
      </c>
      <c r="O19" s="13">
        <v>0</v>
      </c>
      <c r="P19" s="13">
        <v>0</v>
      </c>
      <c r="Q19" s="24">
        <v>10</v>
      </c>
      <c r="R19" s="24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10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 t="s">
        <v>112</v>
      </c>
    </row>
    <row r="20" spans="1:41" x14ac:dyDescent="0.2">
      <c r="A20" s="22" t="s">
        <v>109</v>
      </c>
      <c r="B20" s="23" t="s">
        <v>350</v>
      </c>
      <c r="C20" s="23" t="s">
        <v>392</v>
      </c>
      <c r="D20" s="23" t="s">
        <v>393</v>
      </c>
      <c r="E20" s="23" t="s">
        <v>71</v>
      </c>
      <c r="F20" s="71" t="s">
        <v>394</v>
      </c>
      <c r="G20" s="24">
        <v>216</v>
      </c>
      <c r="H20" s="71">
        <v>141.1764705882353</v>
      </c>
      <c r="I20" s="13" t="s">
        <v>72</v>
      </c>
      <c r="J20" s="13" t="s">
        <v>72</v>
      </c>
      <c r="K20" s="13" t="s">
        <v>72</v>
      </c>
      <c r="L20" s="24">
        <v>216</v>
      </c>
      <c r="M20" s="13">
        <v>0</v>
      </c>
      <c r="N20" s="13">
        <v>0</v>
      </c>
      <c r="O20" s="13">
        <v>216</v>
      </c>
      <c r="P20" s="13">
        <v>0</v>
      </c>
      <c r="Q20" s="24">
        <v>0</v>
      </c>
      <c r="R20" s="24">
        <v>216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18</v>
      </c>
      <c r="AE20" s="13">
        <v>66</v>
      </c>
      <c r="AF20" s="13">
        <v>66</v>
      </c>
      <c r="AG20" s="13">
        <v>66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 t="s">
        <v>138</v>
      </c>
    </row>
    <row r="21" spans="1:41" x14ac:dyDescent="0.2">
      <c r="A21" s="22" t="s">
        <v>109</v>
      </c>
      <c r="B21" s="23" t="s">
        <v>350</v>
      </c>
      <c r="C21" s="23" t="s">
        <v>395</v>
      </c>
      <c r="D21" s="23" t="s">
        <v>396</v>
      </c>
      <c r="E21" s="23" t="s">
        <v>71</v>
      </c>
      <c r="F21" s="71">
        <v>0.23</v>
      </c>
      <c r="G21" s="24">
        <v>9</v>
      </c>
      <c r="H21" s="72">
        <v>39.130434782608695</v>
      </c>
      <c r="I21" s="13" t="s">
        <v>72</v>
      </c>
      <c r="J21" s="13" t="s">
        <v>72</v>
      </c>
      <c r="K21" s="13" t="s">
        <v>72</v>
      </c>
      <c r="L21" s="24">
        <v>9</v>
      </c>
      <c r="M21" s="13">
        <v>0</v>
      </c>
      <c r="N21" s="13">
        <v>0</v>
      </c>
      <c r="O21" s="13">
        <v>9</v>
      </c>
      <c r="P21" s="13">
        <v>0</v>
      </c>
      <c r="Q21" s="24">
        <v>9</v>
      </c>
      <c r="R21" s="24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8</v>
      </c>
      <c r="AD21" s="13">
        <v>1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 t="s">
        <v>138</v>
      </c>
    </row>
    <row r="22" spans="1:41" x14ac:dyDescent="0.2">
      <c r="A22" s="42"/>
      <c r="B22" s="43"/>
      <c r="C22" s="43"/>
      <c r="D22" s="43"/>
      <c r="E22" s="43"/>
      <c r="F22" s="44"/>
      <c r="G22" s="44"/>
      <c r="H22" s="45"/>
      <c r="L22" s="44"/>
      <c r="Q22" s="44"/>
      <c r="R22" s="44"/>
    </row>
    <row r="23" spans="1:41" x14ac:dyDescent="0.2">
      <c r="A23" s="42"/>
      <c r="B23" s="43"/>
      <c r="C23" s="43"/>
      <c r="D23" s="43"/>
      <c r="E23" s="43"/>
      <c r="F23" s="44"/>
      <c r="G23" s="44"/>
      <c r="H23" s="59"/>
      <c r="L23" s="44"/>
      <c r="Q23" s="44"/>
      <c r="R23" s="44"/>
    </row>
  </sheetData>
  <sheetProtection algorithmName="SHA-512" hashValue="YA7MFFroyT2yFQRVaTBUkyrv4wmB0lZK/2jq7FqmK0OI+mn1tZM6DlS3qJT5ENRHCAVxIe5SQJbb0WWZ2x2Vaw==" saltValue="5ZjwNrVfpIBS+16VYGeEyA==" spinCount="100000" sheet="1" objects="1" scenarios="1"/>
  <sortState xmlns:xlrd2="http://schemas.microsoft.com/office/spreadsheetml/2017/richdata2" ref="A2:AO23">
    <sortCondition ref="C1:C2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810e75-0af2-47f4-9e42-61f0a6283d64">
      <Terms xmlns="http://schemas.microsoft.com/office/infopath/2007/PartnerControls"/>
    </lcf76f155ced4ddcb4097134ff3c332f>
    <TaxCatchAll xmlns="abe837f4-bcbf-4211-8358-04b5abf968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3B0054CF8EE4085CC711E11D4FD48" ma:contentTypeVersion="16" ma:contentTypeDescription="Create a new document." ma:contentTypeScope="" ma:versionID="c5d7cb586058215cb8c4479f2f8bfe34">
  <xsd:schema xmlns:xsd="http://www.w3.org/2001/XMLSchema" xmlns:xs="http://www.w3.org/2001/XMLSchema" xmlns:p="http://schemas.microsoft.com/office/2006/metadata/properties" xmlns:ns2="6a810e75-0af2-47f4-9e42-61f0a6283d64" xmlns:ns3="abe837f4-bcbf-4211-8358-04b5abf9683f" targetNamespace="http://schemas.microsoft.com/office/2006/metadata/properties" ma:root="true" ma:fieldsID="639cf6afa6ce3fd39fc6ada8c24885df" ns2:_="" ns3:_="">
    <xsd:import namespace="6a810e75-0af2-47f4-9e42-61f0a6283d64"/>
    <xsd:import namespace="abe837f4-bcbf-4211-8358-04b5abf96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10e75-0af2-47f4-9e42-61f0a6283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37f4-bcbf-4211-8358-04b5abf96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ad6b55-789e-4b84-86ed-118afcf11cf8}" ma:internalName="TaxCatchAll" ma:showField="CatchAllData" ma:web="abe837f4-bcbf-4211-8358-04b5abf96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188C01-B624-4C04-AB7D-63E412534A7B}">
  <ds:schemaRefs>
    <ds:schemaRef ds:uri="http://purl.org/dc/elements/1.1/"/>
    <ds:schemaRef ds:uri="http://schemas.microsoft.com/office/2006/metadata/properties"/>
    <ds:schemaRef ds:uri="abe837f4-bcbf-4211-8358-04b5abf9683f"/>
    <ds:schemaRef ds:uri="http://purl.org/dc/terms/"/>
    <ds:schemaRef ds:uri="6a810e75-0af2-47f4-9e42-61f0a6283d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C685B2-5A44-4784-943F-93D70EA4DE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AD8231-24CD-4E86-BEA4-8129C8911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10e75-0af2-47f4-9e42-61f0a6283d64"/>
    <ds:schemaRef ds:uri="abe837f4-bcbf-4211-8358-04b5abf96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Ward Supply Summary</vt:lpstr>
      <vt:lpstr>AL</vt:lpstr>
      <vt:lpstr>CC</vt:lpstr>
      <vt:lpstr>CN</vt:lpstr>
      <vt:lpstr>CO</vt:lpstr>
      <vt:lpstr>CR</vt:lpstr>
      <vt:lpstr>CS</vt:lpstr>
      <vt:lpstr>FE</vt:lpstr>
      <vt:lpstr>FW</vt:lpstr>
      <vt:lpstr>HO</vt:lpstr>
      <vt:lpstr>MV</vt:lpstr>
      <vt:lpstr>RN</vt:lpstr>
      <vt:lpstr>RS</vt:lpstr>
      <vt:lpstr>SH</vt:lpstr>
      <vt:lpstr>SJ</vt:lpstr>
      <vt:lpstr>SM</vt:lpstr>
      <vt:lpstr>SN</vt:lpstr>
      <vt:lpstr>SS</vt:lpstr>
      <vt:lpstr>SWL</vt:lpstr>
      <vt:lpstr>WA</vt:lpstr>
      <vt:lpstr>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Hargreaves</dc:creator>
  <cp:keywords/>
  <dc:description/>
  <cp:lastModifiedBy>Joanne Blair</cp:lastModifiedBy>
  <cp:revision/>
  <dcterms:created xsi:type="dcterms:W3CDTF">2023-12-01T14:14:16Z</dcterms:created>
  <dcterms:modified xsi:type="dcterms:W3CDTF">2025-02-06T11:18:14Z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0x0101008B63B0054CF8EE4085CC711E11D4FD48</vt:lpwstr>
  </property>
  <property fmtid="{D5CDD505-2E9C-101B-9397-08002B2CF9AE}" pid="3" name="MediaServiceImageTags">
    <vt:lpwstr/>
  </property>
</Properties>
</file>